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Smutná ústav\10 VZ Výzkum 11 část opakování\k uveřejnění\"/>
    </mc:Choice>
  </mc:AlternateContent>
  <xr:revisionPtr revIDLastSave="0" documentId="13_ncr:1_{883417C4-B7D6-4BBA-A60A-88BCFFAA1E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'1'!$A$2:$J$38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/>
  <c r="I5" i="1" s="1"/>
  <c r="G6" i="1"/>
  <c r="H6" i="1" s="1"/>
  <c r="G7" i="1"/>
  <c r="H7" i="1" s="1"/>
  <c r="G8" i="1"/>
  <c r="G9" i="1"/>
  <c r="H9" i="1" s="1"/>
  <c r="I9" i="1" s="1"/>
  <c r="G10" i="1"/>
  <c r="H10" i="1"/>
  <c r="G11" i="1"/>
  <c r="H11" i="1" s="1"/>
  <c r="G12" i="1"/>
  <c r="H12" i="1" s="1"/>
  <c r="G13" i="1"/>
  <c r="H13" i="1" s="1"/>
  <c r="I13" i="1" s="1"/>
  <c r="G14" i="1"/>
  <c r="G15" i="1"/>
  <c r="H15" i="1" s="1"/>
  <c r="G16" i="1"/>
  <c r="H16" i="1" s="1"/>
  <c r="G17" i="1"/>
  <c r="H17" i="1" s="1"/>
  <c r="I17" i="1" s="1"/>
  <c r="G18" i="1"/>
  <c r="H18" i="1" s="1"/>
  <c r="G19" i="1"/>
  <c r="H19" i="1" s="1"/>
  <c r="G20" i="1"/>
  <c r="H20" i="1" s="1"/>
  <c r="G21" i="1"/>
  <c r="H21" i="1" s="1"/>
  <c r="I21" i="1" s="1"/>
  <c r="G22" i="1"/>
  <c r="H22" i="1" s="1"/>
  <c r="G23" i="1"/>
  <c r="H23" i="1" s="1"/>
  <c r="G24" i="1"/>
  <c r="H24" i="1" s="1"/>
  <c r="G25" i="1"/>
  <c r="H25" i="1" s="1"/>
  <c r="I25" i="1" s="1"/>
  <c r="G26" i="1"/>
  <c r="H26" i="1" s="1"/>
  <c r="I26" i="1" s="1"/>
  <c r="G27" i="1"/>
  <c r="H27" i="1" s="1"/>
  <c r="G28" i="1"/>
  <c r="G29" i="1"/>
  <c r="H29" i="1" s="1"/>
  <c r="G30" i="1"/>
  <c r="H30" i="1" s="1"/>
  <c r="I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I37" i="1" s="1"/>
  <c r="G38" i="1"/>
  <c r="H38" i="1"/>
  <c r="I33" i="1" l="1"/>
  <c r="I22" i="1"/>
  <c r="G39" i="1"/>
  <c r="I14" i="1"/>
  <c r="I38" i="1"/>
  <c r="H14" i="1"/>
  <c r="I10" i="1"/>
  <c r="I34" i="1"/>
  <c r="I29" i="1"/>
  <c r="I24" i="1"/>
  <c r="I16" i="1"/>
  <c r="I12" i="1"/>
  <c r="I4" i="1"/>
  <c r="I36" i="1"/>
  <c r="I20" i="1"/>
  <c r="I6" i="1"/>
  <c r="I32" i="1"/>
  <c r="H28" i="1"/>
  <c r="H39" i="1" s="1"/>
  <c r="H8" i="1"/>
  <c r="I8" i="1" s="1"/>
  <c r="I18" i="1"/>
  <c r="I35" i="1"/>
  <c r="I31" i="1"/>
  <c r="I27" i="1"/>
  <c r="I23" i="1"/>
  <c r="I19" i="1"/>
  <c r="I15" i="1"/>
  <c r="I11" i="1"/>
  <c r="I7" i="1"/>
  <c r="G3" i="1"/>
  <c r="I28" i="1" l="1"/>
  <c r="I39" i="1"/>
  <c r="H3" i="1"/>
  <c r="I3" i="1" l="1"/>
</calcChain>
</file>

<file path=xl/sharedStrings.xml><?xml version="1.0" encoding="utf-8"?>
<sst xmlns="http://schemas.openxmlformats.org/spreadsheetml/2006/main" count="126" uniqueCount="99">
  <si>
    <t>Číslo - koš</t>
  </si>
  <si>
    <t xml:space="preserve">Název do tendru </t>
  </si>
  <si>
    <t>Specifikace  - do tendru</t>
  </si>
  <si>
    <t>balení</t>
  </si>
  <si>
    <t xml:space="preserve">Jednotková cena balení / (v Kč bez DPH) - </t>
  </si>
  <si>
    <t>počet balení za dobu trvání závazku do 31. 12. 2022</t>
  </si>
  <si>
    <t>celková cena za dobu trvání závazku do
31. 12. 2022 /  (v Kč bez DPH)</t>
  </si>
  <si>
    <t>celková cena za dobu trvání závazku do 31. 12. 2022 / DPH sazba 21%</t>
  </si>
  <si>
    <t>celková cena za dobu trvání závazku do
31. 12. 2022 /  (v Kč včetně DPH)</t>
  </si>
  <si>
    <t>Katalogové číslo účastníka</t>
  </si>
  <si>
    <t>Ag/AgCl referentní elektroda, 28 mm</t>
  </si>
  <si>
    <t>max. délka instalace 28 mm, průměr - horní/spodní - 7/15 mm, keramická membrána, balení 1 ks, cena za 1 balení</t>
  </si>
  <si>
    <t>1 ks</t>
  </si>
  <si>
    <t>Ag/AgCl referentní elektroda, 53 mm</t>
  </si>
  <si>
    <t>max. délka instalace 53 mm , průměr - horní/spodní - 7/15 mm, keramická membrána, balení 1 ks, cena za 1 balení</t>
  </si>
  <si>
    <t>Diamantový sprej</t>
  </si>
  <si>
    <t>Držák jehly pro MME</t>
  </si>
  <si>
    <t>balení 1 ks, balení 1 ks, cena za 1 balení</t>
  </si>
  <si>
    <t>Jehly pro MME</t>
  </si>
  <si>
    <t>balení 3 ks, cena za 1 balení</t>
  </si>
  <si>
    <t>3 ks</t>
  </si>
  <si>
    <t>Kapiláry pro MME, nesilanizované</t>
  </si>
  <si>
    <t>nesilanizované, balení 10 ks, cena za 1 balení</t>
  </si>
  <si>
    <t>10 ks</t>
  </si>
  <si>
    <t>Kapiláry pro MME, silanizované</t>
  </si>
  <si>
    <t>silanizované, balení 10 ks, cena za 1 balení</t>
  </si>
  <si>
    <t>Konektor pro připojení tištěných elektrod</t>
  </si>
  <si>
    <t>pro měření na jednotlivých tištěných elektrodách, balení 1 ks, cena za 1 balení</t>
  </si>
  <si>
    <t>M3 kontakt</t>
  </si>
  <si>
    <t>2 mm, balení 1 ks, cena za 1 balení</t>
  </si>
  <si>
    <t>Míchadlo pro VA Stand</t>
  </si>
  <si>
    <t>balení 1 ks, cena za 1 balení</t>
  </si>
  <si>
    <t>Redukce na referentní elektrodu</t>
  </si>
  <si>
    <t xml:space="preserve">redukce plug-in kontakt 5,5 mm / šroubovací závit </t>
  </si>
  <si>
    <t>Rtuťová elektroda pro VA stand</t>
  </si>
  <si>
    <t>vzdáleně ovladatelná, balení 1 ks, cena za 1 balení</t>
  </si>
  <si>
    <t xml:space="preserve">1 ks </t>
  </si>
  <si>
    <t>Samolepící plátno pro leštění elektrod</t>
  </si>
  <si>
    <t>SiC brusný papír, zrnitost 2400-4000</t>
  </si>
  <si>
    <t>pro přípravu elektrod, balení 50 ks, cena za 1 balení</t>
  </si>
  <si>
    <t>50 ks</t>
  </si>
  <si>
    <t>SiC brusný papír, zrnitost 320-1200</t>
  </si>
  <si>
    <t>pro přípravu elektrod, balení 100 ks, cena za 1 balení</t>
  </si>
  <si>
    <t xml:space="preserve">100 ks </t>
  </si>
  <si>
    <t>Skelný uhlík - elektroda</t>
  </si>
  <si>
    <t>Skelný uhlík - tyčinka</t>
  </si>
  <si>
    <t>2 x 65 mm, balení 1 ks, cena za 1 balení</t>
  </si>
  <si>
    <t>Tištěné elektrody na křemíkovém substrátu, kvantové tečky</t>
  </si>
  <si>
    <t>referentní elektroda směs Ag/AgCl, pracovní elektroda modifikovaná kvantovými tečkami, průměr pracovní elektrody 4 mm, balení 50 ks, cena za 1 balení</t>
  </si>
  <si>
    <t>Tištěné elektrody na křemíkovém substrátu, mesoporní uhlík</t>
  </si>
  <si>
    <t>referentní elektroda směs Ag/AgCl, pracovní elektroda modifikovaná mesoporním uhlíkem, průměr pracovní elektrody 4 mm, balení 50 ks, cena za 1 balení</t>
  </si>
  <si>
    <t>Tištěné elektrody na křemíkovém substrátu, oxidy grafénu</t>
  </si>
  <si>
    <t>referentní elektroda směs Ag/AgCl, pracovní elektroda modifikovaná oxidy grafénu, průměr pracovní elektrody 4 mm, balení 50 ks, cena za 1 balení</t>
  </si>
  <si>
    <t>Tištěné elektrody na křemíkovém substrátu, platina</t>
  </si>
  <si>
    <t>referentní elektroda směs Ag/AgCl, pracovní elektroda platina, průměr pracovní elektrody 4 mm, balení 75 ks, cena za 1 balení</t>
  </si>
  <si>
    <t xml:space="preserve">75 ks </t>
  </si>
  <si>
    <t>Tištěné elektrody na křemíkovém substrátu, platina - uhlík</t>
  </si>
  <si>
    <t>referentní elektroda směs Ag/AgCl, pomocná elektroda platina, pracovní elektroda uhlík, průměr pracovní elektrody 4 mm, balení 75 ks, cena za 1 balení</t>
  </si>
  <si>
    <t>75 ks</t>
  </si>
  <si>
    <t>Tištěné elektrody na křemíkovém substrátu, platina - zlato</t>
  </si>
  <si>
    <t>referentní elektroda směs Ag/AgCl, pomocná elektroda platina, pracovní elektroda zlato, průměr pracovní elektrody 4 mm, balení 75 ks, cena za 1 balení</t>
  </si>
  <si>
    <t>Tištěné elektrody na křemíkovém substrátu, stříbro</t>
  </si>
  <si>
    <t>referentní elektroda směs Ag/AgCl, pracovní elektroda stříbro, průměr pracovní elektrody 4 mm, balení 75 ks, cena za 1 balení</t>
  </si>
  <si>
    <t>Tištěné elektrody na křemíkovém substrátu, uhlík</t>
  </si>
  <si>
    <t>referentní elektroda směs Ag/AgCl, pracovní elektroda uhlík, průměr pracovní elektrody 4 mm, balení 75 ks, cena za 1 balení</t>
  </si>
  <si>
    <t>Tištěné elektrody na křemíkovém substrátu, uhlíkové nanotrubice</t>
  </si>
  <si>
    <t>referentní elektroda směs Ag/AgCl, pracovní elektroda modifikovaná uhlíkovými nanotrubice, průměr pracovní elektrody 4 mm, balení 50 ks, cena za 1 balení</t>
  </si>
  <si>
    <t>Tištěné elektrody na křemíkovém substrátu, zlaté nanočástice</t>
  </si>
  <si>
    <t>referentní elektroda směs Ag/AgCl, pracovní elektroda modifikovaná zlatými nanočásticemi, průměr pracovní elektrody 4 mm, balení 50 ks, cena za 1 balení</t>
  </si>
  <si>
    <t>Tištěné elektrody na křemíkovém substrátu, zlato</t>
  </si>
  <si>
    <t>referentní elektroda směs Ag/AgCl, pracovní elektroda zlato, průměr pracovní elektrody 4 mm, balení 75 ks, cena za 1 balení</t>
  </si>
  <si>
    <t>Tištěné elektrody na plastovém substrátu, zlatý film</t>
  </si>
  <si>
    <t>referentní elektroda směs Ag/AgCl, pracovní elektroda zlatý film, průměr pracovní elektrody 4 mm, balení 20 ks, cena za 1 balení</t>
  </si>
  <si>
    <t>20 ks</t>
  </si>
  <si>
    <t>Tištěné elektrody na polykarbonátovém substrátu, stříbro</t>
  </si>
  <si>
    <t>pro měření v jednotlivých jamkách 96-WP, min. množství měřené kapaliny 5 µl, referentní elektroda směs Ag/AgCl, pracovní elektroda stříbro, plocha pracovní elektrody min. 3 mm2, balení 100 ks, cena za 1 balení</t>
  </si>
  <si>
    <t>Tištěné elektrody na polykarbonátovém substrátu, uhlík</t>
  </si>
  <si>
    <t>pro měření v jednotlivých jamkách 96-WP, min. množství měřené kapaliny 5 µl, referentní elektroda směs Ag/AgCl, pracovní elektroda uhlík, plocha pracovní elektrody min. 3 mm2, balení 100 ks, cena za 1 balení</t>
  </si>
  <si>
    <t>Tištěné elektrody na polykarbonátovém substrátu, zlato</t>
  </si>
  <si>
    <t>pro měření v jednotlivých jamkách 96-WP, min. množství měřené kapaliny 5 µl, referentní elektroda směs Ag/AgCl, pracovní elektroda zlato, plocha pracovní elektrody min. 3 mm2, balení 100 ks, cena za 1 balení</t>
  </si>
  <si>
    <t>Tištěné multielektrody na FR2 substrátu, stříbro</t>
  </si>
  <si>
    <t>pro měření v 8 jamkách 96-WP, referentní elektroda směs Ag/AgCl, pracovní elektroda stříbro, plocha pracovní elektrody min. 3 mm2, balení 10 ks, cena za 1 balení</t>
  </si>
  <si>
    <t xml:space="preserve">10 ks </t>
  </si>
  <si>
    <t>Tištěné multielektrody na FR2 substrátu, uhlík</t>
  </si>
  <si>
    <t>pro měření v 8 jamkách 96-WP, referentní elektroda směs Ag/AgCl, pracovní elektroda uhlík, plocha pracovní elektrody min. 3 mm2, balení 10 ks, cena za 1 balení</t>
  </si>
  <si>
    <t>Tištěné multielektrody na FR2 substrátu, zlato</t>
  </si>
  <si>
    <t>pro měření v 8 jamkách 96-WP, referentní elektroda směs Ag/AgCl, pracovní elektroda zlato, plocha pracovní elektrody min. 3 mm2, balení 10 ks, cena za 1 balení</t>
  </si>
  <si>
    <t>CELKEM</t>
  </si>
  <si>
    <t>Pyrolytický uhlík</t>
  </si>
  <si>
    <t>velikost 25x5x5 mm, balení 1 ks, cena za 1 balení</t>
  </si>
  <si>
    <r>
      <t xml:space="preserve">pro leštění elektrod, 1 </t>
    </r>
    <r>
      <rPr>
        <sz val="11"/>
        <color theme="1"/>
        <rFont val="Calibri"/>
        <family val="2"/>
        <charset val="238"/>
        <scheme val="minor"/>
      </rPr>
      <t>mm částice, balení 1 ks, cena za 1 balení</t>
    </r>
  </si>
  <si>
    <r>
      <t xml:space="preserve">pro leštění elektrod, nutná kompatibilita s diamantovým 1 </t>
    </r>
    <r>
      <rPr>
        <sz val="11"/>
        <color theme="1"/>
        <rFont val="Calibri"/>
        <family val="2"/>
        <charset val="238"/>
        <scheme val="minor"/>
      </rPr>
      <t>mm sprejem, balení 1 ks, cena za 1 balení</t>
    </r>
  </si>
  <si>
    <t>SPECIFICKÉ PODMÍNKY PLNĚNÍ:</t>
  </si>
  <si>
    <t>Rámcová dohoda s jedním účastníkem,</t>
  </si>
  <si>
    <t>Místo dodání: sídlo zadavatele / objednatele</t>
  </si>
  <si>
    <t>Objednatelem požadovaný termín dodání: lhůta 14 dní (náhradní lhůta plnění 21 dní)</t>
  </si>
  <si>
    <t>Dodavatel je oprávněn dodat jednotlivé položky i v jiném typu balení, je však povinen dodržet požadované množství Materiálu v rámci příslušné položky.</t>
  </si>
  <si>
    <t>Dodavatel je oprávněn dodat alternativu k požadované položce, pouze za předpokladu aktuální nedostupnosti dané položky na trhu, a to pouze po písemném předchozím odsouhlasení ze strany Objednatele.</t>
  </si>
  <si>
    <r>
      <t xml:space="preserve">Specifikace a podmínky plnění  - vzorový koš </t>
    </r>
    <r>
      <rPr>
        <b/>
        <sz val="14"/>
        <color rgb="FFC00000"/>
        <rFont val="Calibri"/>
        <family val="2"/>
        <charset val="238"/>
        <scheme val="minor"/>
      </rPr>
      <t>Spotřební materiál pro elektrochemické analýzy</t>
    </r>
    <r>
      <rPr>
        <b/>
        <sz val="14"/>
        <color theme="1"/>
        <rFont val="Calibri"/>
        <family val="2"/>
        <charset val="238"/>
        <scheme val="minor"/>
      </rPr>
      <t xml:space="preserve"> - opakování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</si>
</sst>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0000FF"/>
      <name val="Segoe UI"/>
      <family val="2"/>
    </font>
    <font>
      <b/>
      <sz val="9"/>
      <color rgb="FFFF0000"/>
      <name val="Segoe UI"/>
      <family val="2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7" zoomScale="80" zoomScaleNormal="80" workbookViewId="0">
      <selection activeCell="D11" sqref="D11"/>
    </sheetView>
  </sheetViews>
  <sheetFormatPr defaultColWidth="0" defaultRowHeight="15" zeroHeight="1" x14ac:dyDescent="0.25"/>
  <cols>
    <col min="1" max="1" width="8.85546875" customWidth="1"/>
    <col min="2" max="2" width="57.28515625" customWidth="1"/>
    <col min="3" max="3" width="86.7109375" customWidth="1"/>
    <col min="4" max="4" width="9.140625" style="4" customWidth="1"/>
    <col min="5" max="5" width="12.28515625" customWidth="1"/>
    <col min="6" max="6" width="11.42578125" customWidth="1"/>
    <col min="7" max="8" width="13.85546875" customWidth="1"/>
    <col min="9" max="9" width="16" customWidth="1"/>
    <col min="10" max="10" width="14.5703125" customWidth="1"/>
    <col min="11" max="11" width="8.85546875" customWidth="1"/>
    <col min="12" max="16384" width="8.85546875" hidden="1"/>
  </cols>
  <sheetData>
    <row r="1" spans="1:10" ht="18.75" x14ac:dyDescent="0.25">
      <c r="A1" s="34" t="s">
        <v>98</v>
      </c>
      <c r="B1" s="35"/>
      <c r="C1" s="36"/>
    </row>
    <row r="2" spans="1:10" ht="91.5" customHeight="1" thickBot="1" x14ac:dyDescent="0.3">
      <c r="A2" s="29" t="s">
        <v>0</v>
      </c>
      <c r="B2" s="30" t="s">
        <v>1</v>
      </c>
      <c r="C2" s="30" t="s">
        <v>2</v>
      </c>
      <c r="D2" s="29" t="s">
        <v>3</v>
      </c>
      <c r="E2" s="29" t="s">
        <v>5</v>
      </c>
      <c r="F2" s="29" t="s">
        <v>4</v>
      </c>
      <c r="G2" s="29" t="s">
        <v>6</v>
      </c>
      <c r="H2" s="29" t="s">
        <v>7</v>
      </c>
      <c r="I2" s="29" t="s">
        <v>8</v>
      </c>
      <c r="J2" s="31" t="s">
        <v>9</v>
      </c>
    </row>
    <row r="3" spans="1:10" ht="30" x14ac:dyDescent="0.25">
      <c r="A3" s="22">
        <v>1</v>
      </c>
      <c r="B3" s="23" t="s">
        <v>10</v>
      </c>
      <c r="C3" s="24" t="s">
        <v>11</v>
      </c>
      <c r="D3" s="32" t="s">
        <v>12</v>
      </c>
      <c r="E3" s="25">
        <v>2</v>
      </c>
      <c r="F3" s="26">
        <v>0</v>
      </c>
      <c r="G3" s="27">
        <f>F3*E3</f>
        <v>0</v>
      </c>
      <c r="H3" s="27">
        <f>G3*21%</f>
        <v>0</v>
      </c>
      <c r="I3" s="27">
        <f>G3+H3</f>
        <v>0</v>
      </c>
      <c r="J3" s="28"/>
    </row>
    <row r="4" spans="1:10" ht="30" x14ac:dyDescent="0.25">
      <c r="A4" s="13">
        <v>2</v>
      </c>
      <c r="B4" s="1" t="s">
        <v>13</v>
      </c>
      <c r="C4" s="5" t="s">
        <v>14</v>
      </c>
      <c r="D4" s="13" t="s">
        <v>12</v>
      </c>
      <c r="E4" s="11">
        <v>2</v>
      </c>
      <c r="F4" s="14">
        <v>0</v>
      </c>
      <c r="G4" s="12">
        <f t="shared" ref="G4:G38" si="0">F4*E4</f>
        <v>0</v>
      </c>
      <c r="H4" s="12">
        <f t="shared" ref="H4:H38" si="1">G4*21%</f>
        <v>0</v>
      </c>
      <c r="I4" s="12">
        <f t="shared" ref="I4:I38" si="2">G4+H4</f>
        <v>0</v>
      </c>
      <c r="J4" s="16"/>
    </row>
    <row r="5" spans="1:10" x14ac:dyDescent="0.25">
      <c r="A5" s="13">
        <v>3</v>
      </c>
      <c r="B5" s="6" t="s">
        <v>15</v>
      </c>
      <c r="C5" s="6" t="s">
        <v>90</v>
      </c>
      <c r="D5" s="13" t="s">
        <v>12</v>
      </c>
      <c r="E5" s="13">
        <v>2</v>
      </c>
      <c r="F5" s="14">
        <v>0</v>
      </c>
      <c r="G5" s="12">
        <f t="shared" si="0"/>
        <v>0</v>
      </c>
      <c r="H5" s="12">
        <f t="shared" si="1"/>
        <v>0</v>
      </c>
      <c r="I5" s="12">
        <f t="shared" si="2"/>
        <v>0</v>
      </c>
      <c r="J5" s="17"/>
    </row>
    <row r="6" spans="1:10" x14ac:dyDescent="0.25">
      <c r="A6" s="13">
        <v>4</v>
      </c>
      <c r="B6" s="1" t="s">
        <v>16</v>
      </c>
      <c r="C6" s="6" t="s">
        <v>17</v>
      </c>
      <c r="D6" s="13" t="s">
        <v>12</v>
      </c>
      <c r="E6" s="11">
        <v>2</v>
      </c>
      <c r="F6" s="14">
        <v>0</v>
      </c>
      <c r="G6" s="12">
        <f t="shared" si="0"/>
        <v>0</v>
      </c>
      <c r="H6" s="12">
        <f t="shared" si="1"/>
        <v>0</v>
      </c>
      <c r="I6" s="12">
        <f t="shared" si="2"/>
        <v>0</v>
      </c>
      <c r="J6" s="18"/>
    </row>
    <row r="7" spans="1:10" x14ac:dyDescent="0.25">
      <c r="A7" s="13">
        <v>5</v>
      </c>
      <c r="B7" s="1" t="s">
        <v>18</v>
      </c>
      <c r="C7" s="6" t="s">
        <v>19</v>
      </c>
      <c r="D7" s="13" t="s">
        <v>20</v>
      </c>
      <c r="E7" s="11">
        <v>3</v>
      </c>
      <c r="F7" s="14">
        <v>0</v>
      </c>
      <c r="G7" s="12">
        <f t="shared" si="0"/>
        <v>0</v>
      </c>
      <c r="H7" s="12">
        <f t="shared" si="1"/>
        <v>0</v>
      </c>
      <c r="I7" s="12">
        <f t="shared" si="2"/>
        <v>0</v>
      </c>
      <c r="J7" s="18"/>
    </row>
    <row r="8" spans="1:10" x14ac:dyDescent="0.25">
      <c r="A8" s="13">
        <v>6</v>
      </c>
      <c r="B8" s="1" t="s">
        <v>21</v>
      </c>
      <c r="C8" s="6" t="s">
        <v>22</v>
      </c>
      <c r="D8" s="13" t="s">
        <v>23</v>
      </c>
      <c r="E8" s="11">
        <v>3</v>
      </c>
      <c r="F8" s="14">
        <v>0</v>
      </c>
      <c r="G8" s="12">
        <f t="shared" si="0"/>
        <v>0</v>
      </c>
      <c r="H8" s="12">
        <f t="shared" si="1"/>
        <v>0</v>
      </c>
      <c r="I8" s="12">
        <f t="shared" si="2"/>
        <v>0</v>
      </c>
      <c r="J8" s="18"/>
    </row>
    <row r="9" spans="1:10" x14ac:dyDescent="0.25">
      <c r="A9" s="13">
        <v>7</v>
      </c>
      <c r="B9" s="1" t="s">
        <v>24</v>
      </c>
      <c r="C9" s="6" t="s">
        <v>25</v>
      </c>
      <c r="D9" s="13" t="s">
        <v>23</v>
      </c>
      <c r="E9" s="11">
        <v>2</v>
      </c>
      <c r="F9" s="14">
        <v>0</v>
      </c>
      <c r="G9" s="12">
        <f t="shared" si="0"/>
        <v>0</v>
      </c>
      <c r="H9" s="12">
        <f t="shared" si="1"/>
        <v>0</v>
      </c>
      <c r="I9" s="12">
        <f t="shared" si="2"/>
        <v>0</v>
      </c>
      <c r="J9" s="18"/>
    </row>
    <row r="10" spans="1:10" x14ac:dyDescent="0.25">
      <c r="A10" s="13">
        <v>8</v>
      </c>
      <c r="B10" s="1" t="s">
        <v>26</v>
      </c>
      <c r="C10" s="6" t="s">
        <v>27</v>
      </c>
      <c r="D10" s="13" t="s">
        <v>12</v>
      </c>
      <c r="E10" s="11">
        <v>3</v>
      </c>
      <c r="F10" s="14">
        <v>0</v>
      </c>
      <c r="G10" s="12">
        <f t="shared" si="0"/>
        <v>0</v>
      </c>
      <c r="H10" s="12">
        <f t="shared" si="1"/>
        <v>0</v>
      </c>
      <c r="I10" s="12">
        <f t="shared" si="2"/>
        <v>0</v>
      </c>
      <c r="J10" s="18"/>
    </row>
    <row r="11" spans="1:10" x14ac:dyDescent="0.25">
      <c r="A11" s="13">
        <v>9</v>
      </c>
      <c r="B11" s="1" t="s">
        <v>28</v>
      </c>
      <c r="C11" s="5" t="s">
        <v>29</v>
      </c>
      <c r="D11" s="33" t="s">
        <v>12</v>
      </c>
      <c r="E11" s="11">
        <v>3</v>
      </c>
      <c r="F11" s="14">
        <v>0</v>
      </c>
      <c r="G11" s="12">
        <f t="shared" si="0"/>
        <v>0</v>
      </c>
      <c r="H11" s="12">
        <f t="shared" si="1"/>
        <v>0</v>
      </c>
      <c r="I11" s="12">
        <f t="shared" si="2"/>
        <v>0</v>
      </c>
      <c r="J11" s="15"/>
    </row>
    <row r="12" spans="1:10" x14ac:dyDescent="0.25">
      <c r="A12" s="13">
        <v>10</v>
      </c>
      <c r="B12" s="1" t="s">
        <v>30</v>
      </c>
      <c r="C12" s="6" t="s">
        <v>31</v>
      </c>
      <c r="D12" s="13" t="s">
        <v>12</v>
      </c>
      <c r="E12" s="11">
        <v>2</v>
      </c>
      <c r="F12" s="14">
        <v>0</v>
      </c>
      <c r="G12" s="12">
        <f t="shared" si="0"/>
        <v>0</v>
      </c>
      <c r="H12" s="12">
        <f t="shared" si="1"/>
        <v>0</v>
      </c>
      <c r="I12" s="12">
        <f t="shared" si="2"/>
        <v>0</v>
      </c>
      <c r="J12" s="18"/>
    </row>
    <row r="13" spans="1:10" x14ac:dyDescent="0.25">
      <c r="A13" s="13">
        <v>11</v>
      </c>
      <c r="B13" s="6" t="s">
        <v>88</v>
      </c>
      <c r="C13" s="6" t="s">
        <v>89</v>
      </c>
      <c r="D13" s="11" t="s">
        <v>12</v>
      </c>
      <c r="E13" s="11">
        <v>6</v>
      </c>
      <c r="F13" s="14">
        <v>0</v>
      </c>
      <c r="G13" s="12">
        <f t="shared" si="0"/>
        <v>0</v>
      </c>
      <c r="H13" s="12">
        <f t="shared" si="1"/>
        <v>0</v>
      </c>
      <c r="I13" s="12">
        <f t="shared" si="2"/>
        <v>0</v>
      </c>
      <c r="J13" s="19"/>
    </row>
    <row r="14" spans="1:10" x14ac:dyDescent="0.25">
      <c r="A14" s="13">
        <v>12</v>
      </c>
      <c r="B14" s="1" t="s">
        <v>32</v>
      </c>
      <c r="C14" s="6" t="s">
        <v>33</v>
      </c>
      <c r="D14" s="13" t="s">
        <v>12</v>
      </c>
      <c r="E14" s="11">
        <v>4</v>
      </c>
      <c r="F14" s="14">
        <v>0</v>
      </c>
      <c r="G14" s="12">
        <f t="shared" si="0"/>
        <v>0</v>
      </c>
      <c r="H14" s="12">
        <f t="shared" si="1"/>
        <v>0</v>
      </c>
      <c r="I14" s="12">
        <f t="shared" si="2"/>
        <v>0</v>
      </c>
      <c r="J14" s="20"/>
    </row>
    <row r="15" spans="1:10" x14ac:dyDescent="0.25">
      <c r="A15" s="13">
        <v>13</v>
      </c>
      <c r="B15" s="1" t="s">
        <v>34</v>
      </c>
      <c r="C15" s="6" t="s">
        <v>35</v>
      </c>
      <c r="D15" s="13" t="s">
        <v>36</v>
      </c>
      <c r="E15" s="11">
        <v>1</v>
      </c>
      <c r="F15" s="14">
        <v>0</v>
      </c>
      <c r="G15" s="12">
        <f t="shared" si="0"/>
        <v>0</v>
      </c>
      <c r="H15" s="12">
        <f t="shared" si="1"/>
        <v>0</v>
      </c>
      <c r="I15" s="12">
        <f t="shared" si="2"/>
        <v>0</v>
      </c>
      <c r="J15" s="18"/>
    </row>
    <row r="16" spans="1:10" ht="30" x14ac:dyDescent="0.25">
      <c r="A16" s="13">
        <v>14</v>
      </c>
      <c r="B16" s="6" t="s">
        <v>37</v>
      </c>
      <c r="C16" s="6" t="s">
        <v>91</v>
      </c>
      <c r="D16" s="13" t="s">
        <v>12</v>
      </c>
      <c r="E16" s="13">
        <v>5</v>
      </c>
      <c r="F16" s="14">
        <v>0</v>
      </c>
      <c r="G16" s="12">
        <f t="shared" si="0"/>
        <v>0</v>
      </c>
      <c r="H16" s="12">
        <f t="shared" si="1"/>
        <v>0</v>
      </c>
      <c r="I16" s="12">
        <f t="shared" si="2"/>
        <v>0</v>
      </c>
      <c r="J16" s="17"/>
    </row>
    <row r="17" spans="1:10" x14ac:dyDescent="0.25">
      <c r="A17" s="13">
        <v>15</v>
      </c>
      <c r="B17" s="6" t="s">
        <v>38</v>
      </c>
      <c r="C17" s="6" t="s">
        <v>39</v>
      </c>
      <c r="D17" s="13" t="s">
        <v>40</v>
      </c>
      <c r="E17" s="13">
        <v>8</v>
      </c>
      <c r="F17" s="14">
        <v>0</v>
      </c>
      <c r="G17" s="12">
        <f t="shared" si="0"/>
        <v>0</v>
      </c>
      <c r="H17" s="12">
        <f t="shared" si="1"/>
        <v>0</v>
      </c>
      <c r="I17" s="12">
        <f t="shared" si="2"/>
        <v>0</v>
      </c>
      <c r="J17" s="17"/>
    </row>
    <row r="18" spans="1:10" x14ac:dyDescent="0.25">
      <c r="A18" s="13">
        <v>16</v>
      </c>
      <c r="B18" s="6" t="s">
        <v>41</v>
      </c>
      <c r="C18" s="6" t="s">
        <v>42</v>
      </c>
      <c r="D18" s="13" t="s">
        <v>43</v>
      </c>
      <c r="E18" s="13">
        <v>10</v>
      </c>
      <c r="F18" s="14">
        <v>0</v>
      </c>
      <c r="G18" s="12">
        <f t="shared" si="0"/>
        <v>0</v>
      </c>
      <c r="H18" s="12">
        <f t="shared" si="1"/>
        <v>0</v>
      </c>
      <c r="I18" s="12">
        <f t="shared" si="2"/>
        <v>0</v>
      </c>
      <c r="J18" s="17"/>
    </row>
    <row r="19" spans="1:10" x14ac:dyDescent="0.25">
      <c r="A19" s="13">
        <v>17</v>
      </c>
      <c r="B19" s="1" t="s">
        <v>44</v>
      </c>
      <c r="C19" s="5" t="s">
        <v>29</v>
      </c>
      <c r="D19" s="33" t="s">
        <v>12</v>
      </c>
      <c r="E19" s="11">
        <v>1</v>
      </c>
      <c r="F19" s="14">
        <v>0</v>
      </c>
      <c r="G19" s="12">
        <f t="shared" si="0"/>
        <v>0</v>
      </c>
      <c r="H19" s="12">
        <f t="shared" si="1"/>
        <v>0</v>
      </c>
      <c r="I19" s="12">
        <f t="shared" si="2"/>
        <v>0</v>
      </c>
      <c r="J19" s="15"/>
    </row>
    <row r="20" spans="1:10" x14ac:dyDescent="0.25">
      <c r="A20" s="13">
        <v>18</v>
      </c>
      <c r="B20" s="1" t="s">
        <v>45</v>
      </c>
      <c r="C20" s="5" t="s">
        <v>46</v>
      </c>
      <c r="D20" s="33" t="s">
        <v>36</v>
      </c>
      <c r="E20" s="11">
        <v>3</v>
      </c>
      <c r="F20" s="14">
        <v>0</v>
      </c>
      <c r="G20" s="12">
        <f t="shared" si="0"/>
        <v>0</v>
      </c>
      <c r="H20" s="12">
        <f t="shared" si="1"/>
        <v>0</v>
      </c>
      <c r="I20" s="12">
        <f t="shared" si="2"/>
        <v>0</v>
      </c>
      <c r="J20" s="15"/>
    </row>
    <row r="21" spans="1:10" ht="30" x14ac:dyDescent="0.25">
      <c r="A21" s="13">
        <v>19</v>
      </c>
      <c r="B21" s="1" t="s">
        <v>47</v>
      </c>
      <c r="C21" s="6" t="s">
        <v>48</v>
      </c>
      <c r="D21" s="13" t="s">
        <v>40</v>
      </c>
      <c r="E21" s="11">
        <v>5</v>
      </c>
      <c r="F21" s="14">
        <v>0</v>
      </c>
      <c r="G21" s="12">
        <f t="shared" si="0"/>
        <v>0</v>
      </c>
      <c r="H21" s="12">
        <f t="shared" si="1"/>
        <v>0</v>
      </c>
      <c r="I21" s="12">
        <f t="shared" si="2"/>
        <v>0</v>
      </c>
      <c r="J21" s="18"/>
    </row>
    <row r="22" spans="1:10" ht="30" x14ac:dyDescent="0.25">
      <c r="A22" s="13">
        <v>20</v>
      </c>
      <c r="B22" s="1" t="s">
        <v>49</v>
      </c>
      <c r="C22" s="6" t="s">
        <v>50</v>
      </c>
      <c r="D22" s="13" t="s">
        <v>40</v>
      </c>
      <c r="E22" s="11">
        <v>5</v>
      </c>
      <c r="F22" s="14">
        <v>0</v>
      </c>
      <c r="G22" s="12">
        <f t="shared" si="0"/>
        <v>0</v>
      </c>
      <c r="H22" s="12">
        <f t="shared" si="1"/>
        <v>0</v>
      </c>
      <c r="I22" s="12">
        <f t="shared" si="2"/>
        <v>0</v>
      </c>
      <c r="J22" s="18"/>
    </row>
    <row r="23" spans="1:10" ht="30" x14ac:dyDescent="0.25">
      <c r="A23" s="13">
        <v>21</v>
      </c>
      <c r="B23" s="1" t="s">
        <v>51</v>
      </c>
      <c r="C23" s="6" t="s">
        <v>52</v>
      </c>
      <c r="D23" s="13" t="s">
        <v>40</v>
      </c>
      <c r="E23" s="11">
        <v>5</v>
      </c>
      <c r="F23" s="14">
        <v>0</v>
      </c>
      <c r="G23" s="12">
        <f t="shared" si="0"/>
        <v>0</v>
      </c>
      <c r="H23" s="12">
        <f t="shared" si="1"/>
        <v>0</v>
      </c>
      <c r="I23" s="12">
        <f t="shared" si="2"/>
        <v>0</v>
      </c>
      <c r="J23" s="18"/>
    </row>
    <row r="24" spans="1:10" ht="30" x14ac:dyDescent="0.25">
      <c r="A24" s="13">
        <v>22</v>
      </c>
      <c r="B24" s="1" t="s">
        <v>53</v>
      </c>
      <c r="C24" s="6" t="s">
        <v>54</v>
      </c>
      <c r="D24" s="13" t="s">
        <v>55</v>
      </c>
      <c r="E24" s="11">
        <v>5</v>
      </c>
      <c r="F24" s="14">
        <v>0</v>
      </c>
      <c r="G24" s="12">
        <f t="shared" si="0"/>
        <v>0</v>
      </c>
      <c r="H24" s="12">
        <f t="shared" si="1"/>
        <v>0</v>
      </c>
      <c r="I24" s="12">
        <f t="shared" si="2"/>
        <v>0</v>
      </c>
      <c r="J24" s="18"/>
    </row>
    <row r="25" spans="1:10" s="2" customFormat="1" ht="30" x14ac:dyDescent="0.25">
      <c r="A25" s="13">
        <v>23</v>
      </c>
      <c r="B25" s="1" t="s">
        <v>56</v>
      </c>
      <c r="C25" s="6" t="s">
        <v>57</v>
      </c>
      <c r="D25" s="13" t="s">
        <v>58</v>
      </c>
      <c r="E25" s="11">
        <v>5</v>
      </c>
      <c r="F25" s="14">
        <v>0</v>
      </c>
      <c r="G25" s="12">
        <f t="shared" si="0"/>
        <v>0</v>
      </c>
      <c r="H25" s="12">
        <f t="shared" si="1"/>
        <v>0</v>
      </c>
      <c r="I25" s="12">
        <f t="shared" si="2"/>
        <v>0</v>
      </c>
      <c r="J25" s="18"/>
    </row>
    <row r="26" spans="1:10" s="2" customFormat="1" ht="30" x14ac:dyDescent="0.25">
      <c r="A26" s="13">
        <v>24</v>
      </c>
      <c r="B26" s="1" t="s">
        <v>59</v>
      </c>
      <c r="C26" s="6" t="s">
        <v>60</v>
      </c>
      <c r="D26" s="13" t="s">
        <v>58</v>
      </c>
      <c r="E26" s="11">
        <v>5</v>
      </c>
      <c r="F26" s="14">
        <v>0</v>
      </c>
      <c r="G26" s="12">
        <f t="shared" si="0"/>
        <v>0</v>
      </c>
      <c r="H26" s="12">
        <f t="shared" si="1"/>
        <v>0</v>
      </c>
      <c r="I26" s="12">
        <f t="shared" si="2"/>
        <v>0</v>
      </c>
      <c r="J26" s="18"/>
    </row>
    <row r="27" spans="1:10" s="2" customFormat="1" ht="30" x14ac:dyDescent="0.25">
      <c r="A27" s="13">
        <v>25</v>
      </c>
      <c r="B27" s="1" t="s">
        <v>61</v>
      </c>
      <c r="C27" s="6" t="s">
        <v>62</v>
      </c>
      <c r="D27" s="13" t="s">
        <v>55</v>
      </c>
      <c r="E27" s="11">
        <v>5</v>
      </c>
      <c r="F27" s="14">
        <v>0</v>
      </c>
      <c r="G27" s="12">
        <f t="shared" si="0"/>
        <v>0</v>
      </c>
      <c r="H27" s="12">
        <f t="shared" si="1"/>
        <v>0</v>
      </c>
      <c r="I27" s="12">
        <f t="shared" si="2"/>
        <v>0</v>
      </c>
      <c r="J27" s="18"/>
    </row>
    <row r="28" spans="1:10" s="2" customFormat="1" ht="30" x14ac:dyDescent="0.25">
      <c r="A28" s="13">
        <v>26</v>
      </c>
      <c r="B28" s="1" t="s">
        <v>63</v>
      </c>
      <c r="C28" s="6" t="s">
        <v>64</v>
      </c>
      <c r="D28" s="13" t="s">
        <v>58</v>
      </c>
      <c r="E28" s="11">
        <v>5</v>
      </c>
      <c r="F28" s="14">
        <v>0</v>
      </c>
      <c r="G28" s="12">
        <f t="shared" si="0"/>
        <v>0</v>
      </c>
      <c r="H28" s="12">
        <f t="shared" si="1"/>
        <v>0</v>
      </c>
      <c r="I28" s="12">
        <f t="shared" si="2"/>
        <v>0</v>
      </c>
      <c r="J28" s="18"/>
    </row>
    <row r="29" spans="1:10" s="2" customFormat="1" ht="30" x14ac:dyDescent="0.25">
      <c r="A29" s="13">
        <v>27</v>
      </c>
      <c r="B29" s="1" t="s">
        <v>65</v>
      </c>
      <c r="C29" s="6" t="s">
        <v>66</v>
      </c>
      <c r="D29" s="13" t="s">
        <v>40</v>
      </c>
      <c r="E29" s="11">
        <v>5</v>
      </c>
      <c r="F29" s="14">
        <v>0</v>
      </c>
      <c r="G29" s="12">
        <f t="shared" si="0"/>
        <v>0</v>
      </c>
      <c r="H29" s="12">
        <f t="shared" si="1"/>
        <v>0</v>
      </c>
      <c r="I29" s="12">
        <f t="shared" si="2"/>
        <v>0</v>
      </c>
      <c r="J29" s="18"/>
    </row>
    <row r="30" spans="1:10" s="2" customFormat="1" ht="30" x14ac:dyDescent="0.25">
      <c r="A30" s="13">
        <v>28</v>
      </c>
      <c r="B30" s="1" t="s">
        <v>67</v>
      </c>
      <c r="C30" s="6" t="s">
        <v>68</v>
      </c>
      <c r="D30" s="13" t="s">
        <v>40</v>
      </c>
      <c r="E30" s="11">
        <v>5</v>
      </c>
      <c r="F30" s="14">
        <v>0</v>
      </c>
      <c r="G30" s="12">
        <f t="shared" si="0"/>
        <v>0</v>
      </c>
      <c r="H30" s="12">
        <f t="shared" si="1"/>
        <v>0</v>
      </c>
      <c r="I30" s="12">
        <f t="shared" si="2"/>
        <v>0</v>
      </c>
      <c r="J30" s="18"/>
    </row>
    <row r="31" spans="1:10" s="2" customFormat="1" ht="30" x14ac:dyDescent="0.25">
      <c r="A31" s="13">
        <v>29</v>
      </c>
      <c r="B31" s="1" t="s">
        <v>69</v>
      </c>
      <c r="C31" s="6" t="s">
        <v>70</v>
      </c>
      <c r="D31" s="13" t="s">
        <v>55</v>
      </c>
      <c r="E31" s="11">
        <v>5</v>
      </c>
      <c r="F31" s="14">
        <v>0</v>
      </c>
      <c r="G31" s="12">
        <f t="shared" si="0"/>
        <v>0</v>
      </c>
      <c r="H31" s="12">
        <f t="shared" si="1"/>
        <v>0</v>
      </c>
      <c r="I31" s="12">
        <f t="shared" si="2"/>
        <v>0</v>
      </c>
      <c r="J31" s="18"/>
    </row>
    <row r="32" spans="1:10" s="2" customFormat="1" ht="30" x14ac:dyDescent="0.25">
      <c r="A32" s="13">
        <v>30</v>
      </c>
      <c r="B32" s="1" t="s">
        <v>71</v>
      </c>
      <c r="C32" s="6" t="s">
        <v>72</v>
      </c>
      <c r="D32" s="13" t="s">
        <v>73</v>
      </c>
      <c r="E32" s="11">
        <v>5</v>
      </c>
      <c r="F32" s="14">
        <v>0</v>
      </c>
      <c r="G32" s="12">
        <f t="shared" si="0"/>
        <v>0</v>
      </c>
      <c r="H32" s="12">
        <f t="shared" si="1"/>
        <v>0</v>
      </c>
      <c r="I32" s="12">
        <f t="shared" si="2"/>
        <v>0</v>
      </c>
      <c r="J32" s="18"/>
    </row>
    <row r="33" spans="1:10" s="2" customFormat="1" ht="45" x14ac:dyDescent="0.25">
      <c r="A33" s="13">
        <v>31</v>
      </c>
      <c r="B33" s="1" t="s">
        <v>74</v>
      </c>
      <c r="C33" s="6" t="s">
        <v>75</v>
      </c>
      <c r="D33" s="13" t="s">
        <v>43</v>
      </c>
      <c r="E33" s="11">
        <v>8</v>
      </c>
      <c r="F33" s="14">
        <v>0</v>
      </c>
      <c r="G33" s="12">
        <f t="shared" si="0"/>
        <v>0</v>
      </c>
      <c r="H33" s="12">
        <f t="shared" si="1"/>
        <v>0</v>
      </c>
      <c r="I33" s="12">
        <f t="shared" si="2"/>
        <v>0</v>
      </c>
      <c r="J33" s="18"/>
    </row>
    <row r="34" spans="1:10" s="2" customFormat="1" ht="45" x14ac:dyDescent="0.25">
      <c r="A34" s="13">
        <v>32</v>
      </c>
      <c r="B34" s="1" t="s">
        <v>76</v>
      </c>
      <c r="C34" s="6" t="s">
        <v>77</v>
      </c>
      <c r="D34" s="13" t="s">
        <v>43</v>
      </c>
      <c r="E34" s="11">
        <v>20</v>
      </c>
      <c r="F34" s="14">
        <v>0</v>
      </c>
      <c r="G34" s="12">
        <f t="shared" si="0"/>
        <v>0</v>
      </c>
      <c r="H34" s="12">
        <f t="shared" si="1"/>
        <v>0</v>
      </c>
      <c r="I34" s="12">
        <f t="shared" si="2"/>
        <v>0</v>
      </c>
      <c r="J34" s="18"/>
    </row>
    <row r="35" spans="1:10" s="3" customFormat="1" ht="45" x14ac:dyDescent="0.25">
      <c r="A35" s="13">
        <v>33</v>
      </c>
      <c r="B35" s="1" t="s">
        <v>78</v>
      </c>
      <c r="C35" s="6" t="s">
        <v>79</v>
      </c>
      <c r="D35" s="13" t="s">
        <v>43</v>
      </c>
      <c r="E35" s="11">
        <v>8</v>
      </c>
      <c r="F35" s="14">
        <v>0</v>
      </c>
      <c r="G35" s="12">
        <f t="shared" si="0"/>
        <v>0</v>
      </c>
      <c r="H35" s="12">
        <f t="shared" si="1"/>
        <v>0</v>
      </c>
      <c r="I35" s="12">
        <f t="shared" si="2"/>
        <v>0</v>
      </c>
      <c r="J35" s="18"/>
    </row>
    <row r="36" spans="1:10" s="3" customFormat="1" ht="30" x14ac:dyDescent="0.25">
      <c r="A36" s="13">
        <v>34</v>
      </c>
      <c r="B36" s="1" t="s">
        <v>80</v>
      </c>
      <c r="C36" s="6" t="s">
        <v>81</v>
      </c>
      <c r="D36" s="13" t="s">
        <v>82</v>
      </c>
      <c r="E36" s="11">
        <v>8</v>
      </c>
      <c r="F36" s="14">
        <v>0</v>
      </c>
      <c r="G36" s="12">
        <f t="shared" si="0"/>
        <v>0</v>
      </c>
      <c r="H36" s="12">
        <f t="shared" si="1"/>
        <v>0</v>
      </c>
      <c r="I36" s="12">
        <f t="shared" si="2"/>
        <v>0</v>
      </c>
      <c r="J36" s="18"/>
    </row>
    <row r="37" spans="1:10" s="3" customFormat="1" ht="30" x14ac:dyDescent="0.25">
      <c r="A37" s="13">
        <v>35</v>
      </c>
      <c r="B37" s="1" t="s">
        <v>83</v>
      </c>
      <c r="C37" s="6" t="s">
        <v>84</v>
      </c>
      <c r="D37" s="13" t="s">
        <v>82</v>
      </c>
      <c r="E37" s="11">
        <v>8</v>
      </c>
      <c r="F37" s="14">
        <v>0</v>
      </c>
      <c r="G37" s="12">
        <f t="shared" si="0"/>
        <v>0</v>
      </c>
      <c r="H37" s="12">
        <f t="shared" si="1"/>
        <v>0</v>
      </c>
      <c r="I37" s="12">
        <f t="shared" si="2"/>
        <v>0</v>
      </c>
      <c r="J37" s="18"/>
    </row>
    <row r="38" spans="1:10" s="3" customFormat="1" ht="30" x14ac:dyDescent="0.25">
      <c r="A38" s="13">
        <v>36</v>
      </c>
      <c r="B38" s="1" t="s">
        <v>85</v>
      </c>
      <c r="C38" s="6" t="s">
        <v>86</v>
      </c>
      <c r="D38" s="13" t="s">
        <v>82</v>
      </c>
      <c r="E38" s="11">
        <v>8</v>
      </c>
      <c r="F38" s="14">
        <v>0</v>
      </c>
      <c r="G38" s="12">
        <f t="shared" si="0"/>
        <v>0</v>
      </c>
      <c r="H38" s="12">
        <f t="shared" si="1"/>
        <v>0</v>
      </c>
      <c r="I38" s="12">
        <f t="shared" si="2"/>
        <v>0</v>
      </c>
      <c r="J38" s="18"/>
    </row>
    <row r="39" spans="1:10" ht="18.75" x14ac:dyDescent="0.25">
      <c r="A39" s="7" t="s">
        <v>87</v>
      </c>
      <c r="B39" s="7"/>
      <c r="C39" s="7"/>
      <c r="D39" s="7"/>
      <c r="E39" s="7"/>
      <c r="F39" s="7"/>
      <c r="G39" s="8">
        <f>SUM(G22:G38)</f>
        <v>0</v>
      </c>
      <c r="H39" s="8">
        <f>SUM(H22:H38)</f>
        <v>0</v>
      </c>
      <c r="I39" s="8">
        <f>SUM(I22:I38)</f>
        <v>0</v>
      </c>
      <c r="J39" s="21"/>
    </row>
    <row r="40" spans="1:10" ht="18.75" x14ac:dyDescent="0.25">
      <c r="A40" s="37"/>
      <c r="B40" s="37"/>
      <c r="C40" s="37"/>
      <c r="D40" s="37"/>
      <c r="E40" s="37"/>
      <c r="F40" s="37"/>
      <c r="G40" s="38"/>
      <c r="H40" s="38"/>
      <c r="I40" s="38"/>
      <c r="J40" s="3"/>
    </row>
    <row r="41" spans="1:10" x14ac:dyDescent="0.25">
      <c r="A41" s="9" t="s">
        <v>92</v>
      </c>
    </row>
    <row r="42" spans="1:10" x14ac:dyDescent="0.25">
      <c r="A42" s="10" t="s">
        <v>93</v>
      </c>
    </row>
    <row r="43" spans="1:10" x14ac:dyDescent="0.25">
      <c r="A43" s="10" t="s">
        <v>94</v>
      </c>
    </row>
    <row r="44" spans="1:10" x14ac:dyDescent="0.25">
      <c r="A44" s="10" t="s">
        <v>95</v>
      </c>
    </row>
    <row r="45" spans="1:10" x14ac:dyDescent="0.25">
      <c r="A45" s="10" t="s">
        <v>96</v>
      </c>
    </row>
    <row r="46" spans="1:10" x14ac:dyDescent="0.25">
      <c r="A46" s="10" t="s">
        <v>97</v>
      </c>
    </row>
    <row r="47" spans="1:10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Orság</dc:creator>
  <cp:lastModifiedBy>Smutná Jitka, Mgr.</cp:lastModifiedBy>
  <dcterms:created xsi:type="dcterms:W3CDTF">2021-02-10T14:06:28Z</dcterms:created>
  <dcterms:modified xsi:type="dcterms:W3CDTF">2021-04-19T07:23:15Z</dcterms:modified>
</cp:coreProperties>
</file>