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C:\Users\Jana Kapustová\Desktop\IVA excelentní výzk.týmy 10.4.17 - Jana\VR\Material_IV_RD\"/>
    </mc:Choice>
  </mc:AlternateContent>
  <xr:revisionPtr revIDLastSave="0" documentId="8_{CE2AE789-3CA4-4B03-9CD8-0C32E19F4FA0}" xr6:coauthVersionLast="36" xr6:coauthVersionMax="36" xr10:uidLastSave="{00000000-0000-0000-0000-000000000000}"/>
  <bookViews>
    <workbookView xWindow="0" yWindow="0" windowWidth="28800" windowHeight="12225" activeTab="4" xr2:uid="{00000000-000D-0000-FFFF-FFFF00000000}"/>
  </bookViews>
  <sheets>
    <sheet name="Jednotlivé části VZ" sheetId="46" r:id="rId1"/>
    <sheet name="1" sheetId="44" r:id="rId2"/>
    <sheet name="2" sheetId="41" r:id="rId3"/>
    <sheet name="3" sheetId="39" r:id="rId4"/>
    <sheet name="4" sheetId="42" r:id="rId5"/>
  </sheets>
  <definedNames>
    <definedName name="_xlnm._FilterDatabase" localSheetId="1" hidden="1">'1'!$A$2:$K$175</definedName>
    <definedName name="_xlnm._FilterDatabase" localSheetId="2" hidden="1">'2'!$A$2:$K$2</definedName>
    <definedName name="_xlnm._FilterDatabase" localSheetId="3" hidden="1">'3'!$A$2:$K$157</definedName>
    <definedName name="_xlnm._FilterDatabase" localSheetId="4" hidden="1">'4'!$2:$2</definedName>
    <definedName name="_xlnm.Print_Area" localSheetId="1">'1'!$A$1:$L$176</definedName>
    <definedName name="_xlnm.Print_Area" localSheetId="2">'2'!$A:$L</definedName>
    <definedName name="_xlnm.Print_Area" localSheetId="3">'3'!$A$1:$K$164</definedName>
    <definedName name="_xlnm.Print_Area" localSheetId="4">'4'!$A$1:$K$22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44" l="1"/>
  <c r="H5" i="44"/>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G4" i="39"/>
  <c r="G5" i="39"/>
  <c r="G6"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66" i="39"/>
  <c r="G67" i="39"/>
  <c r="G68" i="39"/>
  <c r="G69" i="39"/>
  <c r="G70" i="39"/>
  <c r="G71" i="39"/>
  <c r="G72" i="39"/>
  <c r="G73" i="39"/>
  <c r="G74" i="39"/>
  <c r="G75" i="39"/>
  <c r="G76" i="39"/>
  <c r="G77" i="39"/>
  <c r="G78" i="39"/>
  <c r="G79" i="39"/>
  <c r="G80" i="39"/>
  <c r="G81" i="39"/>
  <c r="G82" i="39"/>
  <c r="G83" i="39"/>
  <c r="G84" i="39"/>
  <c r="G85" i="39"/>
  <c r="G86" i="39"/>
  <c r="G87" i="39"/>
  <c r="G88" i="39"/>
  <c r="G89" i="39"/>
  <c r="G90" i="39"/>
  <c r="G91" i="39"/>
  <c r="G92" i="39"/>
  <c r="G93" i="39"/>
  <c r="G94" i="39"/>
  <c r="G95" i="39"/>
  <c r="G96" i="39"/>
  <c r="G97" i="39"/>
  <c r="G98" i="39"/>
  <c r="G99"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26" i="39"/>
  <c r="G127" i="39"/>
  <c r="G128" i="39"/>
  <c r="G129" i="39"/>
  <c r="G130" i="39"/>
  <c r="G131" i="39"/>
  <c r="G132" i="39"/>
  <c r="G133" i="39"/>
  <c r="G134" i="39"/>
  <c r="G135" i="39"/>
  <c r="G136" i="39"/>
  <c r="G137" i="39"/>
  <c r="G138" i="39"/>
  <c r="G139" i="39"/>
  <c r="G140" i="39"/>
  <c r="G141" i="39"/>
  <c r="G142" i="39"/>
  <c r="G143" i="39"/>
  <c r="G144" i="39"/>
  <c r="G145" i="39"/>
  <c r="G146" i="39"/>
  <c r="G147" i="39"/>
  <c r="G148" i="39"/>
  <c r="G149" i="39"/>
  <c r="G150" i="39"/>
  <c r="G151" i="39"/>
  <c r="G152" i="39"/>
  <c r="G153" i="39"/>
  <c r="G154" i="39"/>
  <c r="G155" i="39"/>
  <c r="G156" i="39"/>
  <c r="G4" i="42"/>
  <c r="G5" i="42"/>
  <c r="G6" i="42"/>
  <c r="G7" i="42"/>
  <c r="G8" i="42"/>
  <c r="G9" i="42"/>
  <c r="G10" i="42"/>
  <c r="G11" i="42"/>
  <c r="G12" i="42"/>
  <c r="G13" i="42"/>
  <c r="G14" i="42"/>
  <c r="I4" i="41" l="1"/>
  <c r="I5" i="41"/>
  <c r="J5" i="41" s="1"/>
  <c r="I6" i="41"/>
  <c r="J6" i="41"/>
  <c r="I7" i="41"/>
  <c r="I8" i="41"/>
  <c r="I9" i="41"/>
  <c r="J9" i="41" s="1"/>
  <c r="I10" i="41"/>
  <c r="J10" i="41"/>
  <c r="I11" i="41"/>
  <c r="I12" i="41"/>
  <c r="I13" i="41"/>
  <c r="J13" i="41" s="1"/>
  <c r="I14" i="41"/>
  <c r="J14" i="41"/>
  <c r="I15" i="41"/>
  <c r="I16" i="41"/>
  <c r="I17" i="41"/>
  <c r="J17" i="41" s="1"/>
  <c r="I18" i="41"/>
  <c r="J18" i="41"/>
  <c r="I19" i="41"/>
  <c r="I20" i="41"/>
  <c r="I21" i="41"/>
  <c r="J21" i="41" s="1"/>
  <c r="I22" i="41"/>
  <c r="J22" i="41"/>
  <c r="I23" i="41"/>
  <c r="I24" i="41"/>
  <c r="I25" i="41"/>
  <c r="J25" i="41" s="1"/>
  <c r="I26" i="41"/>
  <c r="J26" i="41"/>
  <c r="I27" i="41"/>
  <c r="I28" i="41"/>
  <c r="I29" i="41"/>
  <c r="J29" i="41" s="1"/>
  <c r="I30" i="41"/>
  <c r="J30" i="41"/>
  <c r="I31" i="41"/>
  <c r="I32" i="41"/>
  <c r="I33" i="41"/>
  <c r="J33" i="41" s="1"/>
  <c r="I34" i="41"/>
  <c r="J34" i="41"/>
  <c r="I35" i="41"/>
  <c r="I36" i="41"/>
  <c r="I37" i="41"/>
  <c r="J37" i="41" s="1"/>
  <c r="I38" i="41"/>
  <c r="J38" i="41"/>
  <c r="I39" i="41"/>
  <c r="I40" i="41"/>
  <c r="I41" i="41"/>
  <c r="J41" i="41" s="1"/>
  <c r="I42" i="41"/>
  <c r="J42" i="41"/>
  <c r="I43" i="41"/>
  <c r="I44" i="41"/>
  <c r="I45" i="41"/>
  <c r="J45" i="41" s="1"/>
  <c r="I46" i="41"/>
  <c r="J46" i="41"/>
  <c r="I47" i="41"/>
  <c r="I48" i="41"/>
  <c r="I49" i="41"/>
  <c r="J49" i="41" s="1"/>
  <c r="I50" i="41"/>
  <c r="J50" i="41"/>
  <c r="I51" i="41"/>
  <c r="I52" i="41"/>
  <c r="I53" i="41"/>
  <c r="J53" i="41" s="1"/>
  <c r="I54" i="41"/>
  <c r="J54" i="41"/>
  <c r="I55" i="41"/>
  <c r="I56" i="41"/>
  <c r="I57" i="41"/>
  <c r="J57" i="41" s="1"/>
  <c r="I58" i="41"/>
  <c r="J58" i="41"/>
  <c r="I59" i="41"/>
  <c r="I60" i="41"/>
  <c r="I61" i="41"/>
  <c r="J61" i="41" s="1"/>
  <c r="I62" i="41"/>
  <c r="J62" i="41"/>
  <c r="I63" i="41"/>
  <c r="I64" i="41"/>
  <c r="I65" i="41"/>
  <c r="J65" i="41" s="1"/>
  <c r="I66" i="41"/>
  <c r="J66" i="41"/>
  <c r="I67" i="41"/>
  <c r="I68" i="41"/>
  <c r="I69" i="41"/>
  <c r="J69" i="41" s="1"/>
  <c r="I70" i="41"/>
  <c r="J70" i="41"/>
  <c r="J8" i="41" l="1"/>
  <c r="J56" i="41"/>
  <c r="J48" i="41"/>
  <c r="J4" i="41"/>
  <c r="J64" i="41"/>
  <c r="J40" i="41"/>
  <c r="J32" i="41"/>
  <c r="J24" i="41"/>
  <c r="J16" i="41"/>
  <c r="J68" i="41"/>
  <c r="J60" i="41"/>
  <c r="J52" i="41"/>
  <c r="J44" i="41"/>
  <c r="J36" i="41"/>
  <c r="J28" i="41"/>
  <c r="J20" i="41"/>
  <c r="J12" i="41"/>
  <c r="J67" i="41"/>
  <c r="J63" i="41"/>
  <c r="J59" i="41"/>
  <c r="J55" i="41"/>
  <c r="J51" i="41"/>
  <c r="J47" i="41"/>
  <c r="J43" i="41"/>
  <c r="J39" i="41"/>
  <c r="J35" i="41"/>
  <c r="J31" i="41"/>
  <c r="J27" i="41"/>
  <c r="J23" i="41"/>
  <c r="J19" i="41"/>
  <c r="J15" i="41"/>
  <c r="J11" i="41"/>
  <c r="J7" i="41"/>
  <c r="I125" i="44" l="1"/>
  <c r="J125" i="44" s="1"/>
  <c r="I13" i="44"/>
  <c r="J13" i="44" s="1"/>
  <c r="I87" i="44"/>
  <c r="J87" i="44" s="1"/>
  <c r="I88" i="44"/>
  <c r="J88" i="44" s="1"/>
  <c r="I81" i="44"/>
  <c r="J81" i="44" s="1"/>
  <c r="I86" i="44"/>
  <c r="J86" i="44" s="1"/>
  <c r="I79" i="44"/>
  <c r="I43" i="44"/>
  <c r="J43" i="44" s="1"/>
  <c r="I53" i="44"/>
  <c r="I6" i="44"/>
  <c r="J6" i="44" s="1"/>
  <c r="I145" i="44"/>
  <c r="I144" i="44"/>
  <c r="J144" i="44" s="1"/>
  <c r="I166" i="44"/>
  <c r="I165" i="44"/>
  <c r="J165" i="44" s="1"/>
  <c r="I162" i="44"/>
  <c r="I161" i="44"/>
  <c r="J161" i="44" s="1"/>
  <c r="I158" i="44"/>
  <c r="I157" i="44"/>
  <c r="J157" i="44" s="1"/>
  <c r="I154" i="44"/>
  <c r="I153" i="44"/>
  <c r="J153" i="44" s="1"/>
  <c r="I150" i="44"/>
  <c r="I148" i="44"/>
  <c r="J148" i="44" s="1"/>
  <c r="I143" i="44"/>
  <c r="I141" i="44"/>
  <c r="J141" i="44" s="1"/>
  <c r="I138" i="44"/>
  <c r="I135" i="44"/>
  <c r="J135" i="44" s="1"/>
  <c r="I136" i="44"/>
  <c r="I133" i="44"/>
  <c r="J133" i="44" s="1"/>
  <c r="I130" i="44"/>
  <c r="I129" i="44"/>
  <c r="J129" i="44" s="1"/>
  <c r="I126" i="44"/>
  <c r="I124" i="44"/>
  <c r="J124" i="44" s="1"/>
  <c r="I121" i="44"/>
  <c r="I142" i="44"/>
  <c r="J142" i="44" s="1"/>
  <c r="I118" i="44"/>
  <c r="I116" i="44"/>
  <c r="J116" i="44" s="1"/>
  <c r="I115" i="44"/>
  <c r="I113" i="44"/>
  <c r="J113" i="44" s="1"/>
  <c r="I112" i="44"/>
  <c r="J112" i="44" s="1"/>
  <c r="I111" i="44"/>
  <c r="I110" i="44"/>
  <c r="J110" i="44" s="1"/>
  <c r="I108" i="44"/>
  <c r="J108" i="44" s="1"/>
  <c r="I107" i="44"/>
  <c r="I105" i="44"/>
  <c r="I104" i="44"/>
  <c r="J104" i="44" s="1"/>
  <c r="I100" i="44"/>
  <c r="J100" i="44" s="1"/>
  <c r="I96" i="44"/>
  <c r="J96" i="44" s="1"/>
  <c r="I95" i="44"/>
  <c r="J95" i="44" s="1"/>
  <c r="I94" i="44"/>
  <c r="I92" i="44"/>
  <c r="J92" i="44" s="1"/>
  <c r="I90" i="44"/>
  <c r="J90" i="44" s="1"/>
  <c r="I84" i="44"/>
  <c r="I78" i="44"/>
  <c r="J78" i="44" s="1"/>
  <c r="I77" i="44"/>
  <c r="J77" i="44" s="1"/>
  <c r="I74" i="44"/>
  <c r="J74" i="44" s="1"/>
  <c r="I73" i="44"/>
  <c r="J73" i="44" s="1"/>
  <c r="I68" i="44"/>
  <c r="I66" i="44"/>
  <c r="J66" i="44" s="1"/>
  <c r="I65" i="44"/>
  <c r="J65" i="44" s="1"/>
  <c r="I62" i="44"/>
  <c r="J62" i="44" s="1"/>
  <c r="I61" i="44"/>
  <c r="J61" i="44" s="1"/>
  <c r="I60" i="44"/>
  <c r="I58" i="44"/>
  <c r="J58" i="44" s="1"/>
  <c r="I55" i="44"/>
  <c r="J55" i="44" s="1"/>
  <c r="I54" i="44"/>
  <c r="I52" i="44"/>
  <c r="J52" i="44" s="1"/>
  <c r="I48" i="44"/>
  <c r="J48" i="44" s="1"/>
  <c r="I45" i="44"/>
  <c r="J45" i="44" s="1"/>
  <c r="I44" i="44"/>
  <c r="J44" i="44" s="1"/>
  <c r="I42" i="44"/>
  <c r="I40" i="44"/>
  <c r="J40" i="44" s="1"/>
  <c r="I39" i="44"/>
  <c r="J39" i="44" s="1"/>
  <c r="I38" i="44"/>
  <c r="I36" i="44"/>
  <c r="J36" i="44" s="1"/>
  <c r="I35" i="44"/>
  <c r="J35" i="44" s="1"/>
  <c r="I34" i="44"/>
  <c r="I32" i="44"/>
  <c r="J32" i="44" s="1"/>
  <c r="I31" i="44"/>
  <c r="J31" i="44" s="1"/>
  <c r="I30" i="44"/>
  <c r="I27" i="44"/>
  <c r="J27" i="44" s="1"/>
  <c r="I26" i="44"/>
  <c r="J26" i="44" s="1"/>
  <c r="I25" i="44"/>
  <c r="I22" i="44"/>
  <c r="J22" i="44" s="1"/>
  <c r="I17" i="44"/>
  <c r="J17" i="44" s="1"/>
  <c r="I14" i="44"/>
  <c r="J14" i="44" s="1"/>
  <c r="I12" i="44"/>
  <c r="J12" i="44" s="1"/>
  <c r="I9" i="44"/>
  <c r="J9" i="44" s="1"/>
  <c r="I8" i="44"/>
  <c r="J8" i="44" s="1"/>
  <c r="H3" i="44"/>
  <c r="I3" i="44" l="1"/>
  <c r="H169" i="44"/>
  <c r="J130" i="44"/>
  <c r="J53" i="44"/>
  <c r="J121" i="44"/>
  <c r="J138" i="44"/>
  <c r="J158" i="44"/>
  <c r="J150" i="44"/>
  <c r="J166" i="44"/>
  <c r="I23" i="44"/>
  <c r="J23" i="44" s="1"/>
  <c r="J54" i="44"/>
  <c r="I70" i="44"/>
  <c r="J70" i="44" s="1"/>
  <c r="I19" i="44"/>
  <c r="J19" i="44" s="1"/>
  <c r="I49" i="44"/>
  <c r="J49" i="44" s="1"/>
  <c r="I69" i="44"/>
  <c r="J69" i="44" s="1"/>
  <c r="I101" i="44"/>
  <c r="J101" i="44" s="1"/>
  <c r="J105" i="44"/>
  <c r="J126" i="44"/>
  <c r="J136" i="44"/>
  <c r="J143" i="44"/>
  <c r="J162" i="44"/>
  <c r="J145" i="44"/>
  <c r="J79" i="44"/>
  <c r="J118" i="44"/>
  <c r="J154" i="44"/>
  <c r="I20" i="44"/>
  <c r="J20" i="44" s="1"/>
  <c r="I50" i="44"/>
  <c r="J50" i="44" s="1"/>
  <c r="I56" i="44"/>
  <c r="J56" i="44" s="1"/>
  <c r="I64" i="44"/>
  <c r="J64" i="44" s="1"/>
  <c r="I75" i="44"/>
  <c r="J75" i="44" s="1"/>
  <c r="I102" i="44"/>
  <c r="J102" i="44" s="1"/>
  <c r="I117" i="44"/>
  <c r="J117" i="44" s="1"/>
  <c r="I119" i="44"/>
  <c r="J119" i="44" s="1"/>
  <c r="I122" i="44"/>
  <c r="J122" i="44" s="1"/>
  <c r="I132" i="44"/>
  <c r="J132" i="44" s="1"/>
  <c r="I151" i="44"/>
  <c r="J151" i="44" s="1"/>
  <c r="I155" i="44"/>
  <c r="J155" i="44" s="1"/>
  <c r="I159" i="44"/>
  <c r="J159" i="44" s="1"/>
  <c r="I163" i="44"/>
  <c r="J163" i="44" s="1"/>
  <c r="I98" i="44"/>
  <c r="J98" i="44" s="1"/>
  <c r="I11" i="44"/>
  <c r="J11" i="44" s="1"/>
  <c r="I24" i="44"/>
  <c r="J24" i="44" s="1"/>
  <c r="I37" i="44"/>
  <c r="J37" i="44" s="1"/>
  <c r="I47" i="44"/>
  <c r="J47" i="44" s="1"/>
  <c r="I72" i="44"/>
  <c r="J72" i="44" s="1"/>
  <c r="I82" i="44"/>
  <c r="J82" i="44" s="1"/>
  <c r="I99" i="44"/>
  <c r="J99" i="44" s="1"/>
  <c r="I106" i="44"/>
  <c r="J106" i="44" s="1"/>
  <c r="I109" i="44"/>
  <c r="J109" i="44" s="1"/>
  <c r="I114" i="44"/>
  <c r="J114" i="44" s="1"/>
  <c r="I83" i="44"/>
  <c r="J83" i="44" s="1"/>
  <c r="I4" i="44"/>
  <c r="I10" i="44"/>
  <c r="J10" i="44" s="1"/>
  <c r="I15" i="44"/>
  <c r="J15" i="44" s="1"/>
  <c r="J42" i="44"/>
  <c r="I46" i="44"/>
  <c r="J46" i="44" s="1"/>
  <c r="J68" i="44"/>
  <c r="I71" i="44"/>
  <c r="J71" i="44" s="1"/>
  <c r="J94" i="44"/>
  <c r="I97" i="44"/>
  <c r="J97" i="44" s="1"/>
  <c r="I127" i="44"/>
  <c r="J127" i="44" s="1"/>
  <c r="I134" i="44"/>
  <c r="J134" i="44" s="1"/>
  <c r="I139" i="44"/>
  <c r="J139" i="44" s="1"/>
  <c r="I146" i="44"/>
  <c r="J146" i="44" s="1"/>
  <c r="I167" i="44"/>
  <c r="J167" i="44" s="1"/>
  <c r="I18" i="44"/>
  <c r="J18" i="44" s="1"/>
  <c r="I85" i="44"/>
  <c r="J85" i="44" s="1"/>
  <c r="I89" i="44"/>
  <c r="J89" i="44" s="1"/>
  <c r="I7" i="44"/>
  <c r="J7" i="44" s="1"/>
  <c r="I16" i="44"/>
  <c r="J16" i="44" s="1"/>
  <c r="I28" i="44"/>
  <c r="J28" i="44" s="1"/>
  <c r="I33" i="44"/>
  <c r="J33" i="44" s="1"/>
  <c r="I59" i="44"/>
  <c r="J59" i="44" s="1"/>
  <c r="J3" i="44"/>
  <c r="I21" i="44"/>
  <c r="J21" i="44" s="1"/>
  <c r="J25" i="44"/>
  <c r="J30" i="44"/>
  <c r="J34" i="44"/>
  <c r="J38" i="44"/>
  <c r="I41" i="44"/>
  <c r="J41" i="44" s="1"/>
  <c r="I51" i="44"/>
  <c r="J51" i="44" s="1"/>
  <c r="I57" i="44"/>
  <c r="J57" i="44" s="1"/>
  <c r="J60" i="44"/>
  <c r="I63" i="44"/>
  <c r="J63" i="44" s="1"/>
  <c r="I67" i="44"/>
  <c r="J67" i="44" s="1"/>
  <c r="I76" i="44"/>
  <c r="J76" i="44" s="1"/>
  <c r="J84" i="44"/>
  <c r="I93" i="44"/>
  <c r="J93" i="44" s="1"/>
  <c r="I103" i="44"/>
  <c r="J103" i="44" s="1"/>
  <c r="J107" i="44"/>
  <c r="J111" i="44"/>
  <c r="J115" i="44"/>
  <c r="I120" i="44"/>
  <c r="J120" i="44" s="1"/>
  <c r="I123" i="44"/>
  <c r="J123" i="44" s="1"/>
  <c r="I128" i="44"/>
  <c r="J128" i="44" s="1"/>
  <c r="I131" i="44"/>
  <c r="J131" i="44" s="1"/>
  <c r="I137" i="44"/>
  <c r="J137" i="44" s="1"/>
  <c r="I140" i="44"/>
  <c r="J140" i="44" s="1"/>
  <c r="I147" i="44"/>
  <c r="J147" i="44" s="1"/>
  <c r="I152" i="44"/>
  <c r="J152" i="44" s="1"/>
  <c r="I156" i="44"/>
  <c r="J156" i="44" s="1"/>
  <c r="I160" i="44"/>
  <c r="J160" i="44" s="1"/>
  <c r="I164" i="44"/>
  <c r="J164" i="44" s="1"/>
  <c r="I168" i="44"/>
  <c r="J168" i="44" s="1"/>
  <c r="I5" i="44"/>
  <c r="J5" i="44" s="1"/>
  <c r="I149" i="44"/>
  <c r="J149" i="44" s="1"/>
  <c r="I91" i="44"/>
  <c r="J91" i="44" s="1"/>
  <c r="I80" i="44"/>
  <c r="J80" i="44" s="1"/>
  <c r="I29" i="44"/>
  <c r="J29" i="44" s="1"/>
  <c r="I169" i="44" l="1"/>
  <c r="J4" i="44"/>
  <c r="J169" i="44" s="1"/>
  <c r="H14" i="42" l="1"/>
  <c r="H12" i="42"/>
  <c r="H10" i="42"/>
  <c r="I10" i="42" s="1"/>
  <c r="H9" i="42"/>
  <c r="I9" i="42" s="1"/>
  <c r="H8" i="42"/>
  <c r="H6" i="42"/>
  <c r="I6" i="42" s="1"/>
  <c r="H5" i="42"/>
  <c r="I5" i="42" s="1"/>
  <c r="H4" i="42"/>
  <c r="G3" i="42"/>
  <c r="H3" i="41"/>
  <c r="I3" i="41" s="1"/>
  <c r="G15" i="42" l="1"/>
  <c r="H3" i="42"/>
  <c r="I3" i="42" s="1"/>
  <c r="I4" i="42"/>
  <c r="H7" i="42"/>
  <c r="I7" i="42" s="1"/>
  <c r="I8" i="42"/>
  <c r="H11" i="42"/>
  <c r="I11" i="42" s="1"/>
  <c r="I12" i="42"/>
  <c r="H13" i="42"/>
  <c r="I13" i="42" s="1"/>
  <c r="I14" i="42"/>
  <c r="H71" i="41"/>
  <c r="J3" i="41"/>
  <c r="I15" i="42" l="1"/>
  <c r="H15" i="42"/>
  <c r="I71" i="41"/>
  <c r="J71" i="41"/>
  <c r="H85" i="39" l="1"/>
  <c r="H80" i="39"/>
  <c r="I80" i="39" s="1"/>
  <c r="H75" i="39"/>
  <c r="I75" i="39" s="1"/>
  <c r="H56" i="39"/>
  <c r="H84" i="39"/>
  <c r="I84" i="39" s="1"/>
  <c r="H79" i="39"/>
  <c r="I79" i="39" s="1"/>
  <c r="H55" i="39"/>
  <c r="H156" i="39"/>
  <c r="I156" i="39" s="1"/>
  <c r="H155" i="39"/>
  <c r="I155" i="39" s="1"/>
  <c r="H154" i="39"/>
  <c r="H153" i="39"/>
  <c r="H152" i="39"/>
  <c r="I152" i="39" s="1"/>
  <c r="H151" i="39"/>
  <c r="I151" i="39" s="1"/>
  <c r="H149" i="39"/>
  <c r="H148" i="39"/>
  <c r="I148" i="39" s="1"/>
  <c r="H147" i="39"/>
  <c r="I147" i="39" s="1"/>
  <c r="H146" i="39"/>
  <c r="H145" i="39"/>
  <c r="H144" i="39"/>
  <c r="I144" i="39" s="1"/>
  <c r="H143" i="39"/>
  <c r="I143" i="39" s="1"/>
  <c r="H141" i="39"/>
  <c r="H140" i="39"/>
  <c r="I140" i="39" s="1"/>
  <c r="H139" i="39"/>
  <c r="I139" i="39" s="1"/>
  <c r="H138" i="39"/>
  <c r="H137" i="39"/>
  <c r="H136" i="39"/>
  <c r="I136" i="39" s="1"/>
  <c r="H135" i="39"/>
  <c r="I135" i="39" s="1"/>
  <c r="H133" i="39"/>
  <c r="H132" i="39"/>
  <c r="I132" i="39" s="1"/>
  <c r="H131" i="39"/>
  <c r="I131" i="39" s="1"/>
  <c r="H130" i="39"/>
  <c r="H129" i="39"/>
  <c r="H128" i="39"/>
  <c r="I128" i="39" s="1"/>
  <c r="H127" i="39"/>
  <c r="I127" i="39" s="1"/>
  <c r="H125" i="39"/>
  <c r="H124" i="39"/>
  <c r="I124" i="39" s="1"/>
  <c r="H123" i="39"/>
  <c r="I123" i="39" s="1"/>
  <c r="H121" i="39"/>
  <c r="H120" i="39"/>
  <c r="H119" i="39"/>
  <c r="I119" i="39" s="1"/>
  <c r="H118" i="39"/>
  <c r="H117" i="39"/>
  <c r="H116" i="39"/>
  <c r="I116" i="39" s="1"/>
  <c r="H115" i="39"/>
  <c r="I115" i="39" s="1"/>
  <c r="H113" i="39"/>
  <c r="H112" i="39"/>
  <c r="I112" i="39" s="1"/>
  <c r="H111" i="39"/>
  <c r="I111" i="39" s="1"/>
  <c r="H110" i="39"/>
  <c r="H109" i="39"/>
  <c r="H108" i="39"/>
  <c r="I108" i="39" s="1"/>
  <c r="H107" i="39"/>
  <c r="I107" i="39" s="1"/>
  <c r="H105" i="39"/>
  <c r="H104" i="39"/>
  <c r="I104" i="39" s="1"/>
  <c r="H103" i="39"/>
  <c r="I103" i="39" s="1"/>
  <c r="H102" i="39"/>
  <c r="H101" i="39"/>
  <c r="H100" i="39"/>
  <c r="I100" i="39" s="1"/>
  <c r="H99" i="39"/>
  <c r="I99" i="39" s="1"/>
  <c r="H97" i="39"/>
  <c r="H96" i="39"/>
  <c r="I96" i="39" s="1"/>
  <c r="H95" i="39"/>
  <c r="I95" i="39" s="1"/>
  <c r="H94" i="39"/>
  <c r="H88" i="39"/>
  <c r="H93" i="39"/>
  <c r="I93" i="39" s="1"/>
  <c r="H92" i="39"/>
  <c r="I92" i="39" s="1"/>
  <c r="H90" i="39"/>
  <c r="H89" i="39"/>
  <c r="I89" i="39" s="1"/>
  <c r="H87" i="39"/>
  <c r="I87" i="39" s="1"/>
  <c r="H83" i="39"/>
  <c r="H86" i="39"/>
  <c r="H81" i="39"/>
  <c r="I81" i="39" s="1"/>
  <c r="H76" i="39"/>
  <c r="I76" i="39" s="1"/>
  <c r="H78" i="39"/>
  <c r="H73" i="39"/>
  <c r="I73" i="39" s="1"/>
  <c r="H70" i="39"/>
  <c r="I70" i="39" s="1"/>
  <c r="H69" i="39"/>
  <c r="H68" i="39"/>
  <c r="H66" i="39"/>
  <c r="I66" i="39" s="1"/>
  <c r="H64" i="39"/>
  <c r="I64" i="39" s="1"/>
  <c r="H62" i="39"/>
  <c r="H57" i="39"/>
  <c r="I57" i="39" s="1"/>
  <c r="H52" i="39"/>
  <c r="I52" i="39" s="1"/>
  <c r="H54" i="39"/>
  <c r="H60" i="39"/>
  <c r="H59" i="39"/>
  <c r="I59" i="39" s="1"/>
  <c r="H58" i="39"/>
  <c r="I58" i="39" s="1"/>
  <c r="H82" i="39"/>
  <c r="H72" i="39"/>
  <c r="I72" i="39" s="1"/>
  <c r="H77" i="39"/>
  <c r="I77" i="39" s="1"/>
  <c r="H65" i="39"/>
  <c r="H63" i="39"/>
  <c r="H51" i="39"/>
  <c r="I51" i="39" s="1"/>
  <c r="H50" i="39"/>
  <c r="I50" i="39" s="1"/>
  <c r="H48" i="39"/>
  <c r="H46" i="39"/>
  <c r="I46" i="39" s="1"/>
  <c r="H45" i="39"/>
  <c r="H44" i="39"/>
  <c r="H42" i="39"/>
  <c r="I42" i="39" s="1"/>
  <c r="H41" i="39"/>
  <c r="H40" i="39"/>
  <c r="H38" i="39"/>
  <c r="I38" i="39" s="1"/>
  <c r="H37" i="39"/>
  <c r="H36" i="39"/>
  <c r="H34" i="39"/>
  <c r="I34" i="39" s="1"/>
  <c r="H30" i="39"/>
  <c r="I30" i="39" s="1"/>
  <c r="H29" i="39"/>
  <c r="H26" i="39"/>
  <c r="H25" i="39"/>
  <c r="H22" i="39"/>
  <c r="I22" i="39" s="1"/>
  <c r="H21" i="39"/>
  <c r="H18" i="39"/>
  <c r="H17" i="39"/>
  <c r="H14" i="39"/>
  <c r="I14" i="39" s="1"/>
  <c r="H13" i="39"/>
  <c r="H10" i="39"/>
  <c r="I10" i="39" s="1"/>
  <c r="H6" i="39"/>
  <c r="I6" i="39" s="1"/>
  <c r="H5" i="39"/>
  <c r="G3" i="39"/>
  <c r="I17" i="39" l="1"/>
  <c r="I41" i="39"/>
  <c r="I65" i="39"/>
  <c r="I54" i="39"/>
  <c r="I69" i="39"/>
  <c r="I83" i="39"/>
  <c r="I94" i="39"/>
  <c r="I102" i="39"/>
  <c r="I110" i="39"/>
  <c r="I118" i="39"/>
  <c r="I130" i="39"/>
  <c r="I138" i="39"/>
  <c r="I146" i="39"/>
  <c r="I154" i="39"/>
  <c r="H9" i="39"/>
  <c r="I9" i="39" s="1"/>
  <c r="I26" i="39"/>
  <c r="I45" i="39"/>
  <c r="I18" i="39"/>
  <c r="I25" i="39"/>
  <c r="H33" i="39"/>
  <c r="I33" i="39" s="1"/>
  <c r="I37" i="39"/>
  <c r="H49" i="39"/>
  <c r="I49" i="39" s="1"/>
  <c r="H53" i="39"/>
  <c r="I53" i="39" s="1"/>
  <c r="H67" i="39"/>
  <c r="I67" i="39" s="1"/>
  <c r="H71" i="39"/>
  <c r="I71" i="39" s="1"/>
  <c r="H91" i="39"/>
  <c r="I91" i="39" s="1"/>
  <c r="H98" i="39"/>
  <c r="I98" i="39" s="1"/>
  <c r="H106" i="39"/>
  <c r="I106" i="39" s="1"/>
  <c r="H114" i="39"/>
  <c r="I114" i="39" s="1"/>
  <c r="I120" i="39"/>
  <c r="H126" i="39"/>
  <c r="I126" i="39" s="1"/>
  <c r="H134" i="39"/>
  <c r="I134" i="39" s="1"/>
  <c r="H142" i="39"/>
  <c r="I142" i="39" s="1"/>
  <c r="H150" i="39"/>
  <c r="I150" i="39" s="1"/>
  <c r="H74" i="39"/>
  <c r="I74" i="39" s="1"/>
  <c r="H122" i="39"/>
  <c r="I122" i="39" s="1"/>
  <c r="H61" i="39"/>
  <c r="I61" i="39" s="1"/>
  <c r="H8" i="39"/>
  <c r="I8" i="39" s="1"/>
  <c r="I5" i="39"/>
  <c r="I13" i="39"/>
  <c r="I21" i="39"/>
  <c r="I29" i="39"/>
  <c r="H24" i="39"/>
  <c r="I24" i="39" s="1"/>
  <c r="H32" i="39"/>
  <c r="I32" i="39" s="1"/>
  <c r="H16" i="39"/>
  <c r="I16" i="39" s="1"/>
  <c r="G157" i="39"/>
  <c r="H4" i="39"/>
  <c r="I4" i="39" s="1"/>
  <c r="H12" i="39"/>
  <c r="I12" i="39" s="1"/>
  <c r="H20" i="39"/>
  <c r="I20" i="39" s="1"/>
  <c r="H28" i="39"/>
  <c r="I28" i="39" s="1"/>
  <c r="H3" i="39"/>
  <c r="I3" i="39" s="1"/>
  <c r="H7" i="39"/>
  <c r="I7" i="39" s="1"/>
  <c r="H11" i="39"/>
  <c r="I11" i="39" s="1"/>
  <c r="H15" i="39"/>
  <c r="I15" i="39" s="1"/>
  <c r="H19" i="39"/>
  <c r="I19" i="39" s="1"/>
  <c r="H23" i="39"/>
  <c r="I23" i="39" s="1"/>
  <c r="H27" i="39"/>
  <c r="I27" i="39" s="1"/>
  <c r="H31" i="39"/>
  <c r="I31" i="39" s="1"/>
  <c r="H35" i="39"/>
  <c r="I35" i="39" s="1"/>
  <c r="I36" i="39"/>
  <c r="H39" i="39"/>
  <c r="I39" i="39" s="1"/>
  <c r="I40" i="39"/>
  <c r="H43" i="39"/>
  <c r="I43" i="39" s="1"/>
  <c r="I44" i="39"/>
  <c r="H47" i="39"/>
  <c r="I47" i="39" s="1"/>
  <c r="I48" i="39"/>
  <c r="I63" i="39"/>
  <c r="I82" i="39"/>
  <c r="I60" i="39"/>
  <c r="I62" i="39"/>
  <c r="I68" i="39"/>
  <c r="I78" i="39"/>
  <c r="I86" i="39"/>
  <c r="I90" i="39"/>
  <c r="I88" i="39"/>
  <c r="I97" i="39"/>
  <c r="I101" i="39"/>
  <c r="I105" i="39"/>
  <c r="I109" i="39"/>
  <c r="I113" i="39"/>
  <c r="I117" i="39"/>
  <c r="I121" i="39"/>
  <c r="I125" i="39"/>
  <c r="I129" i="39"/>
  <c r="I133" i="39"/>
  <c r="I137" i="39"/>
  <c r="I141" i="39"/>
  <c r="I145" i="39"/>
  <c r="I149" i="39"/>
  <c r="I153" i="39"/>
  <c r="I55" i="39"/>
  <c r="I56" i="39"/>
  <c r="I85" i="39"/>
  <c r="I157" i="39" l="1"/>
  <c r="H157" i="39"/>
</calcChain>
</file>

<file path=xl/sharedStrings.xml><?xml version="1.0" encoding="utf-8"?>
<sst xmlns="http://schemas.openxmlformats.org/spreadsheetml/2006/main" count="1522" uniqueCount="987">
  <si>
    <t>500 ml</t>
  </si>
  <si>
    <t>100 ml</t>
  </si>
  <si>
    <t>1 ks</t>
  </si>
  <si>
    <t>800 ks</t>
  </si>
  <si>
    <t>360 ks</t>
  </si>
  <si>
    <t>20 ks</t>
  </si>
  <si>
    <t>72 ks</t>
  </si>
  <si>
    <t>1000 ks</t>
  </si>
  <si>
    <t>500 ks</t>
  </si>
  <si>
    <t>250 ks</t>
  </si>
  <si>
    <t xml:space="preserve">100 ks </t>
  </si>
  <si>
    <t>100 ks</t>
  </si>
  <si>
    <t>50 ks</t>
  </si>
  <si>
    <t>40 ks</t>
  </si>
  <si>
    <t>--</t>
  </si>
  <si>
    <t xml:space="preserve">367-93-1 </t>
  </si>
  <si>
    <t>čistota ≥98%, dioxane free, balení 10 g, cena za 1 balení</t>
  </si>
  <si>
    <t xml:space="preserve">MES hydrate </t>
  </si>
  <si>
    <t xml:space="preserve">1266615-59-1 </t>
  </si>
  <si>
    <t>Lithium acetate dihydrate</t>
  </si>
  <si>
    <t xml:space="preserve">6108-17-4 </t>
  </si>
  <si>
    <t>D-(+)-Raffinose pentahydrate</t>
  </si>
  <si>
    <t>17629-30-0</t>
  </si>
  <si>
    <t>D-(+)-Galactose</t>
  </si>
  <si>
    <t xml:space="preserve">59-23-4 </t>
  </si>
  <si>
    <t>5,10,15,20-Tetrakis(1-methyl-4-pyridinio)porphyrin tetra(p-toluenesulfonate), TMPyP4</t>
  </si>
  <si>
    <t>36951-72-1</t>
  </si>
  <si>
    <t>TMPyP4</t>
  </si>
  <si>
    <t xml:space="preserve">36951-72-1 </t>
  </si>
  <si>
    <t>MFCD23380200</t>
  </si>
  <si>
    <t xml:space="preserve">633-65-8 </t>
  </si>
  <si>
    <t>balení 500 ml, cena za 1 balení</t>
  </si>
  <si>
    <t>298-93-1</t>
  </si>
  <si>
    <t>DAPI</t>
  </si>
  <si>
    <t>čistota ≥98%, balení 10 mg, cena za 1 balení</t>
  </si>
  <si>
    <t>28718-90-3</t>
  </si>
  <si>
    <t>Doxorubicin hydrochloride</t>
  </si>
  <si>
    <t>25316-40-9</t>
  </si>
  <si>
    <t>L-Glutathione reduced</t>
  </si>
  <si>
    <t xml:space="preserve">70-18-8 </t>
  </si>
  <si>
    <t>108321-42-2</t>
  </si>
  <si>
    <t>4-Chlorophenoxyacetic acid</t>
  </si>
  <si>
    <t>BioReagent, balení 25 g, cena za 1 balení</t>
  </si>
  <si>
    <t>122-88-3</t>
  </si>
  <si>
    <t>Putrescine dihydrochloride</t>
  </si>
  <si>
    <t xml:space="preserve">333-93-7 </t>
  </si>
  <si>
    <t>9005-79-2</t>
  </si>
  <si>
    <t>Benzamidine hydrochloride</t>
  </si>
  <si>
    <t>206752-36-5</t>
  </si>
  <si>
    <t>čistota ≥99.5%, balení 1 kg, cena za 1 balení</t>
  </si>
  <si>
    <t xml:space="preserve">7647-17-8 </t>
  </si>
  <si>
    <t>3483-12-3</t>
  </si>
  <si>
    <t xml:space="preserve">Lysozyme </t>
  </si>
  <si>
    <t xml:space="preserve">12650-88-3 </t>
  </si>
  <si>
    <t>2,2'-Bipyridine</t>
  </si>
  <si>
    <t>366-18-7</t>
  </si>
  <si>
    <t xml:space="preserve">6104-58-1 </t>
  </si>
  <si>
    <t>115-39-9</t>
  </si>
  <si>
    <t>Potassium dichromate</t>
  </si>
  <si>
    <t>7778-50-9</t>
  </si>
  <si>
    <t>Dimethyl sulfide</t>
  </si>
  <si>
    <t xml:space="preserve">75-18-3 </t>
  </si>
  <si>
    <t>Ethylenediaminetetraacetic acid disodium salt dihydrate</t>
  </si>
  <si>
    <t>6381-92-6</t>
  </si>
  <si>
    <t>Ethidium bromide</t>
  </si>
  <si>
    <t>1239-45-8</t>
  </si>
  <si>
    <t>Ethylenediaminetetraacetic acid dipotassium salt dihydrate</t>
  </si>
  <si>
    <t>25102-12-9</t>
  </si>
  <si>
    <t>Hexylene glycol</t>
  </si>
  <si>
    <t>107-41-5</t>
  </si>
  <si>
    <t>Hydrazine monohydrochloride</t>
  </si>
  <si>
    <t>2644-70-4</t>
  </si>
  <si>
    <t>Spermidine</t>
  </si>
  <si>
    <t>124-20-9</t>
  </si>
  <si>
    <t>Spermine</t>
  </si>
  <si>
    <t>71-44-3</t>
  </si>
  <si>
    <t>7423-31-6</t>
  </si>
  <si>
    <t>Sodium cacodylate trihydrate</t>
  </si>
  <si>
    <t>6131-99-3</t>
  </si>
  <si>
    <t>Cacodylic acid</t>
  </si>
  <si>
    <t>75-60-5</t>
  </si>
  <si>
    <t>L-α-Lysophosphatidylcholine</t>
  </si>
  <si>
    <t>9008-30-4</t>
  </si>
  <si>
    <t>(+)-Sodium L-ascorbate</t>
  </si>
  <si>
    <t>134-03-2</t>
  </si>
  <si>
    <t>Potassium permanganate</t>
  </si>
  <si>
    <t>7722-64-7</t>
  </si>
  <si>
    <t>122965-43-9</t>
  </si>
  <si>
    <t>Phosphate buffered saline</t>
  </si>
  <si>
    <t>200 ks</t>
  </si>
  <si>
    <t>Piperidine</t>
  </si>
  <si>
    <t>110-89-4</t>
  </si>
  <si>
    <t>Potassium tetrachloropalladate(II)</t>
  </si>
  <si>
    <t>10025-98-6</t>
  </si>
  <si>
    <t>2650-17-1</t>
  </si>
  <si>
    <t>Roscovitine</t>
  </si>
  <si>
    <t>186692-46-6</t>
  </si>
  <si>
    <t>288-32-4</t>
  </si>
  <si>
    <t>1132-61-2</t>
  </si>
  <si>
    <t>25322-68-3</t>
  </si>
  <si>
    <t>čistota ≥99 %, balení 100 g, cena za 1 balení</t>
  </si>
  <si>
    <t>čistota ≥99%, balení 25 g, cena za 1 balení</t>
  </si>
  <si>
    <t>čistota ≥99%, balení 100 g, cena za 1 balení</t>
  </si>
  <si>
    <t>Tricine</t>
  </si>
  <si>
    <t xml:space="preserve">5704-04-1 </t>
  </si>
  <si>
    <t>čistota ≥99%, balení 1 kg, cena za 1 balení</t>
  </si>
  <si>
    <t>1185-53-1</t>
  </si>
  <si>
    <t>čistota ≥98%, balení 100 g, cena za 1 balení</t>
  </si>
  <si>
    <t>čistota ≥98%, balení 25 g, cena za 1 balení</t>
  </si>
  <si>
    <t>čistota ≥98%, balení 5 g, cena za 1 balení</t>
  </si>
  <si>
    <t xml:space="preserve">673-22-3 </t>
  </si>
  <si>
    <t>Ethoxyacetic acid</t>
  </si>
  <si>
    <t>627-03-2</t>
  </si>
  <si>
    <t>Methoxyacetic acid</t>
  </si>
  <si>
    <t>čistota ≥98%, balení 250 g, cena za 1 balení</t>
  </si>
  <si>
    <t xml:space="preserve">625-45-6 </t>
  </si>
  <si>
    <t>Cyclohexanecarboxylic acid</t>
  </si>
  <si>
    <t xml:space="preserve">98-89-5 </t>
  </si>
  <si>
    <t>Cyclopentylacetic acid</t>
  </si>
  <si>
    <t>čistota ≥97%, balení 10 g, cena za 1 balení</t>
  </si>
  <si>
    <t xml:space="preserve">1123-00-8 </t>
  </si>
  <si>
    <t>Guanidine thiocyanate</t>
  </si>
  <si>
    <t>593-84-0</t>
  </si>
  <si>
    <t>7240-90-6</t>
  </si>
  <si>
    <t>Guanidine-HCl</t>
  </si>
  <si>
    <t>50-01-1</t>
  </si>
  <si>
    <t>51805-45-9</t>
  </si>
  <si>
    <t>68514-61-6</t>
  </si>
  <si>
    <t>Diethyl pyrocarbonate, DEPC</t>
  </si>
  <si>
    <t>čistota ≥97%, balení 25 ml, cena za 1 balení</t>
  </si>
  <si>
    <t>1609-47-8</t>
  </si>
  <si>
    <t>Propidium iodide</t>
  </si>
  <si>
    <t>25535-16-4</t>
  </si>
  <si>
    <t>Zinc nitrate hexahydrate</t>
  </si>
  <si>
    <t>10196-18-6</t>
  </si>
  <si>
    <t>Calcium chloride dihydrate</t>
  </si>
  <si>
    <t>10035-04-8</t>
  </si>
  <si>
    <t>Paraformaldehyde</t>
  </si>
  <si>
    <t>30525-89-4</t>
  </si>
  <si>
    <t>Rifampicin</t>
  </si>
  <si>
    <t>13292-46-1</t>
  </si>
  <si>
    <t>Gentamycin sulfate salt</t>
  </si>
  <si>
    <t>1405-41-0</t>
  </si>
  <si>
    <t>Hygromycin B</t>
  </si>
  <si>
    <t>31282-04-9</t>
  </si>
  <si>
    <t>Chloroamphenicol</t>
  </si>
  <si>
    <t>56-75-7</t>
  </si>
  <si>
    <t xml:space="preserve">Kanamycin sulfate </t>
  </si>
  <si>
    <t>25389-94-0</t>
  </si>
  <si>
    <t>čistota ≥98%, balení 2 mg, cena za 1 balení</t>
  </si>
  <si>
    <t>50-07-7</t>
  </si>
  <si>
    <t>Neomycin sulphate</t>
  </si>
  <si>
    <t>1405-10-3</t>
  </si>
  <si>
    <t>58-58-2</t>
  </si>
  <si>
    <t>Streptomycin sulfate salt</t>
  </si>
  <si>
    <t>3810-74-0</t>
  </si>
  <si>
    <t>Tetracycline hydrochloride</t>
  </si>
  <si>
    <t>64-75-5</t>
  </si>
  <si>
    <t>3,3′,5,5′-Tetramethylbenzidine</t>
  </si>
  <si>
    <t>54827-17-7</t>
  </si>
  <si>
    <t>Actinomycin D</t>
  </si>
  <si>
    <t>50-76-0</t>
  </si>
  <si>
    <t xml:space="preserve">Ampicilin sodium salt </t>
  </si>
  <si>
    <t>69-52-3</t>
  </si>
  <si>
    <t>Blasticidine S hydrochloride</t>
  </si>
  <si>
    <t>3513-03-9</t>
  </si>
  <si>
    <t>Geldanamycin</t>
  </si>
  <si>
    <t>čistota ≥98 %, balení 1 mg, cena za 1 balení</t>
  </si>
  <si>
    <t>30562-34-6</t>
  </si>
  <si>
    <t>Brij 35</t>
  </si>
  <si>
    <t>9002-92-0</t>
  </si>
  <si>
    <t>Cetrimonium bromide, CTAB</t>
  </si>
  <si>
    <t>57-09-0</t>
  </si>
  <si>
    <t xml:space="preserve">Osmium tetroxide </t>
  </si>
  <si>
    <t>20816-12-0</t>
  </si>
  <si>
    <t>Ammonium formate</t>
  </si>
  <si>
    <t>540-69-2</t>
  </si>
  <si>
    <t>6-Mercapto-1-hexanol</t>
  </si>
  <si>
    <t>1633-78-9</t>
  </si>
  <si>
    <t>Hydroquinone</t>
  </si>
  <si>
    <t>123-31-9</t>
  </si>
  <si>
    <t>2,2′-Azino-bis(3-ethylbenzothiazoline-6-sulfonic acid) diammonium salt, ABTS</t>
  </si>
  <si>
    <t>30931-67-0</t>
  </si>
  <si>
    <t>Hexaammineruthenium(III) chloride</t>
  </si>
  <si>
    <t>14282-91-8</t>
  </si>
  <si>
    <t>N,N-Dimethylformamide, DMF</t>
  </si>
  <si>
    <t>68-12-2</t>
  </si>
  <si>
    <t>Ethylene glycol-bis(2-aminoethylether)-N,N,N′,N′-tetraacetic acid, EGTA</t>
  </si>
  <si>
    <t>67-42-5</t>
  </si>
  <si>
    <t>Cycloheximide</t>
  </si>
  <si>
    <t>66-81-9</t>
  </si>
  <si>
    <t>Trichloroacetic acid</t>
  </si>
  <si>
    <t xml:space="preserve">76-03-9 </t>
  </si>
  <si>
    <t>β-Nicotinamide adenine dinucleotide, reduced disodium salt hydrate,β-NADH</t>
  </si>
  <si>
    <t>β-Nicotinamide adenine dinucleotide, β-NAD</t>
  </si>
  <si>
    <t>53-84-9</t>
  </si>
  <si>
    <t>107-21-1</t>
  </si>
  <si>
    <t>Ethylene glycol</t>
  </si>
  <si>
    <t>Cyclopentanecarboxylic acid</t>
  </si>
  <si>
    <t>3400-45-1</t>
  </si>
  <si>
    <t>5 ks</t>
  </si>
  <si>
    <t>Ponceau S</t>
  </si>
  <si>
    <t>6226-79-5</t>
  </si>
  <si>
    <t>Thimerosal</t>
  </si>
  <si>
    <t>54-64-8</t>
  </si>
  <si>
    <t>136632-31-0</t>
  </si>
  <si>
    <t>Random nonamers</t>
  </si>
  <si>
    <t>9002-17-9</t>
  </si>
  <si>
    <t>9003-99-0</t>
  </si>
  <si>
    <t>PS, barva bílá, balení 30 ks, cena za 1 balení</t>
  </si>
  <si>
    <t>30 ks</t>
  </si>
  <si>
    <t>PS, barva bílá, rovné dno, balení 100 ks, cena za 1 balení</t>
  </si>
  <si>
    <t>PS, barva černá, rovné dno, balení 100 ks, cena za 1 balení</t>
  </si>
  <si>
    <t>sterilní, průměr 13mm, balení 75 ks, cena za 1 balení</t>
  </si>
  <si>
    <t>75 ks</t>
  </si>
  <si>
    <t>36 ks</t>
  </si>
  <si>
    <t>18 ks</t>
  </si>
  <si>
    <t>900 ks</t>
  </si>
  <si>
    <t>Zdvihač buněk</t>
  </si>
  <si>
    <t>12 ks</t>
  </si>
  <si>
    <t>16 ks</t>
  </si>
  <si>
    <t>Parafilm</t>
  </si>
  <si>
    <t xml:space="preserve">Víčko na mikrotitrační destičku </t>
  </si>
  <si>
    <t>čistota ≥98%, balení 1 g, cena za 1 balení</t>
  </si>
  <si>
    <t>čistota ≥99%, balení 1 g, cena za 1 balení</t>
  </si>
  <si>
    <t>čistota ≥97%, balení 25 mg, cena za 1 balení</t>
  </si>
  <si>
    <t>Mitomycin C</t>
  </si>
  <si>
    <t>CELKEM</t>
  </si>
  <si>
    <t>9025-65-4</t>
  </si>
  <si>
    <t>Zebularine</t>
  </si>
  <si>
    <t>3690-10-6</t>
  </si>
  <si>
    <t>čistota ≥95%, balení 5 mg, cena za 1 balení</t>
  </si>
  <si>
    <t>čistota ≥95%, balení 10 mg, cena za 1 balení</t>
  </si>
  <si>
    <t>čistota 97%, balení 25 ml, cena za 1 balení</t>
  </si>
  <si>
    <t>balení 20 tablet, cena za 1 balení</t>
  </si>
  <si>
    <t>čistota ≥98%, balení 5 mg, cena za 1 balení</t>
  </si>
  <si>
    <t>10 x 96 ks</t>
  </si>
  <si>
    <t>2 ks</t>
  </si>
  <si>
    <t>Mikrotitrační desky dělené - trojstrip</t>
  </si>
  <si>
    <t>1 řada po 8 jamkách, PS, nesterilní, balení 3000 ks, cena za 1 balení</t>
  </si>
  <si>
    <t xml:space="preserve">Biotrode </t>
  </si>
  <si>
    <t>balení 1 l, cena za 1 balení</t>
  </si>
  <si>
    <t>Škrabka buněčná</t>
  </si>
  <si>
    <t>MFCD00003397</t>
  </si>
  <si>
    <t>7440-06-4</t>
  </si>
  <si>
    <t>7440-57-5</t>
  </si>
  <si>
    <t>7440-22-4</t>
  </si>
  <si>
    <t>4 mm, jednotlivě balené, sterilní, balení 50 ks, cena za 1 balení</t>
  </si>
  <si>
    <t>průměr 20 nm, suspenze v citrátovém pufru, balení 25 ml, cena za 1 balení</t>
  </si>
  <si>
    <t>průměr 20 nm, balení 25 ml, cena za 1 balení</t>
  </si>
  <si>
    <t>průměr 10 nm, balení 25 ml, cena za 1 balení</t>
  </si>
  <si>
    <t>průměr 40 nm, balení 25 ml, cena za 1 balení</t>
  </si>
  <si>
    <t>průměr 100 nm, balení 25 ml, cena za 1 balení</t>
  </si>
  <si>
    <t>Gold gauze</t>
  </si>
  <si>
    <t>107091-89-4</t>
  </si>
  <si>
    <t xml:space="preserve">balení 1 g, cena za 1 balení </t>
  </si>
  <si>
    <t>929895-45-4</t>
  </si>
  <si>
    <t>PhenDC3</t>
  </si>
  <si>
    <t>balení 250 g, cena za 1 balení</t>
  </si>
  <si>
    <t>čistota ≥99.5%, ACS reagent, balení 100 g, cena za 1 balení</t>
  </si>
  <si>
    <t xml:space="preserve">čistota ≥98%, balení 250 g, cena za 1 balení </t>
  </si>
  <si>
    <t>čistota ≥96%, , balení 5 mg, cena za 1 balení</t>
  </si>
  <si>
    <t>čistota ≥97%, balení 5 g, cena za 1 balení</t>
  </si>
  <si>
    <t>čistota ≥99,9 %, balení 100 g, cena za 1 balení</t>
  </si>
  <si>
    <t>ACS reagent, balení 5 g , cena za 1 balení</t>
  </si>
  <si>
    <t>čistota ≥99%, ACS reagent, balení 100 g, cena za 1 balení</t>
  </si>
  <si>
    <t>čistota ≥99%, BioXtra, balení 50 g, cena za 1 balení</t>
  </si>
  <si>
    <t>čistota ≥97%, balení 250 g, cena za 1 balení</t>
  </si>
  <si>
    <t>čistota ≥96 %, Bioreagent, balení 5 g, cena za 1 balení</t>
  </si>
  <si>
    <t>čistota ≥99%, balení 50 g, cena za 1 balení</t>
  </si>
  <si>
    <t>čistota ≥98%, ≥32.0 % (Pd), balení 2 g, cena za 1 balení</t>
  </si>
  <si>
    <t>čistota ≥98 %, balení 10 g, cena za 1 balení</t>
  </si>
  <si>
    <t>čistota ≥94%, balení 25 mg, cena za 1 balení</t>
  </si>
  <si>
    <t>čistota ≥95%, balení 500 g, cena za 1 balení</t>
  </si>
  <si>
    <t>čistota ≥97%, balení 1 g, cena za 1 balení</t>
  </si>
  <si>
    <t>čistota ≥95%, balení 25 g, cena za 1 balení</t>
  </si>
  <si>
    <t>čistota ≥99.8%, balení 1 g, cena za 1 balení</t>
  </si>
  <si>
    <t>čistota ≥95 %, balení 1 g, cena za 1 balení</t>
  </si>
  <si>
    <t>čistota ≥97%, balení 100 mg, cena za 1 balení</t>
  </si>
  <si>
    <t>čistota ≥95%, balení 1 g, cena za 1 balení</t>
  </si>
  <si>
    <t>čistota ≥99.8%, balení 100 ml, cena za 1 balení</t>
  </si>
  <si>
    <t xml:space="preserve">čistota ≥98%, balení 4 x 100 µl, cena za 1 balení </t>
  </si>
  <si>
    <t>Phosphatase inhibitor tablets</t>
  </si>
  <si>
    <t>čistota ≥99.997%, balení 10 cm, cena za 1 balení</t>
  </si>
  <si>
    <t>čistota ≥99.997%, balení 1 m, cena za 1 balení</t>
  </si>
  <si>
    <t>čistota ≥99.998%, balení 1 m, cena za 1 balení</t>
  </si>
  <si>
    <t>čistota ≥99.995%, balení 5 m, cena za 1 balení</t>
  </si>
  <si>
    <t>čistota ≥99.95%, balení 1 m, cena za 1 balení</t>
  </si>
  <si>
    <t>čistota ≥99.9%, balení 1 m, cena za 1 balení</t>
  </si>
  <si>
    <t>čistota ≥99.9%, balení 2 m, cena za 1 balení</t>
  </si>
  <si>
    <t>čistota ≥99.997%, balení 2 m, cena za 1 balení</t>
  </si>
  <si>
    <t>čistota ≥99.99%, balení 5 m, cena za 1 balení</t>
  </si>
  <si>
    <t>šířka čepele 20 mm, délka 250 cm, balení 100 ks, cena za 1 balení</t>
  </si>
  <si>
    <t>Bioexpress-6000</t>
  </si>
  <si>
    <t>kompatibilní s Mini-protean, balení 5 ks, cena za 1 balení</t>
  </si>
  <si>
    <t>objem 7 ml, antistatická úprava, balení 500 ks, cena za 1 balení</t>
  </si>
  <si>
    <t>objem 100 ml, antistatická úprava, balení 500 ks, cena za 1 balení</t>
  </si>
  <si>
    <t xml:space="preserve">Vialka pro Coulter counter </t>
  </si>
  <si>
    <t>Stříkačka 1 ml</t>
  </si>
  <si>
    <t xml:space="preserve">Stříkačka 5 ml </t>
  </si>
  <si>
    <t>Mikrotitrační desky dělené - dvojstrip</t>
  </si>
  <si>
    <t>2 řady po 8 jamkách -16 jamek, PS, nesterilní, balení 1500 ks, cena za 1 balení</t>
  </si>
  <si>
    <t>Destička mikrotitrační 96 jamek, ploché dno</t>
  </si>
  <si>
    <t xml:space="preserve">materiál PS, víčko, objem 20-25 ml, balení 1000 ks, cena za 1 balení </t>
  </si>
  <si>
    <t>individuálně balené, balení 50 ks, cena za 1 balení</t>
  </si>
  <si>
    <t>individuálně balené, ploché dno, balení 50 ks, cena za 1 balení</t>
  </si>
  <si>
    <t>Vakuová filtrační nálevka pro výměnné filtry</t>
  </si>
  <si>
    <t>240 ks</t>
  </si>
  <si>
    <t>3000 ks</t>
  </si>
  <si>
    <t>1500 ks</t>
  </si>
  <si>
    <t xml:space="preserve">Roztok elektrolytu pro plnění elektrod </t>
  </si>
  <si>
    <t xml:space="preserve">Kalibrační roztok NIST </t>
  </si>
  <si>
    <t>MiniTrode</t>
  </si>
  <si>
    <t>Peroxidase</t>
  </si>
  <si>
    <t>PS, barva černá, balení 30 ks, cena za 1 balení</t>
  </si>
  <si>
    <t xml:space="preserve">Phenol:Chloroform:Isoamyl alcohol 25:24:1 </t>
  </si>
  <si>
    <t>čistota ≥98.5%, pro molekulární biologii, balení 500 g, cena za 1 balení</t>
  </si>
  <si>
    <t>čistota ≥99%, pro molekulární biologii, balení 500 g, cena za 1 balení</t>
  </si>
  <si>
    <t xml:space="preserve">z ústřic, 20 mg/ml, balení 1 ml, cena za 1 balení </t>
  </si>
  <si>
    <t>z ústřic, pro molekulární biologii, balení 5 g, cena za 1 balení</t>
  </si>
  <si>
    <t>čistota ≥99%, pro molekulární biologii, balení 10 g, cena za 1 balení</t>
  </si>
  <si>
    <t>čistota ≥98%, Bioreagent, pro molekulární biologii, balení 5 g, cena za 1 balení</t>
  </si>
  <si>
    <t xml:space="preserve">čistota ≥99%, pro molekulární biologii, balení 250 g, cena za 1 balení </t>
  </si>
  <si>
    <t>čistota ≥99%, pro molekulární biologii, balení 250 ml, cena za 1 balení</t>
  </si>
  <si>
    <t>čistota ≥97%, pro molekulární biologii, balení 25 g, cena za 1 balení</t>
  </si>
  <si>
    <t>pro elektroforézu, balení 25 g, cena za 1 balení</t>
  </si>
  <si>
    <t>pro elektroforézu, balení 10 g, cena za 1 balení</t>
  </si>
  <si>
    <t>čistota ≥99%, ze žloutků, balení 100 mg, cena za 1 balení</t>
  </si>
  <si>
    <t xml:space="preserve">PVDF membrána </t>
  </si>
  <si>
    <t xml:space="preserve">Purifikační cartrige pro systémy na přípravu deionizované vody </t>
  </si>
  <si>
    <t>ionexová cartrige kompatibilní se Synergy 2 systémy, balení 1 ks, cena za 1 balení</t>
  </si>
  <si>
    <t>Indikační sterilizační páska</t>
  </si>
  <si>
    <t xml:space="preserve">Deoxynucleoside triphosphate set lithium salt </t>
  </si>
  <si>
    <t>2-hydroxy-4-methoxybenzaldehyde</t>
  </si>
  <si>
    <t>Polyethylene glykol, PEG 3350</t>
  </si>
  <si>
    <t>Polyethylene glykol, PEG 8000</t>
  </si>
  <si>
    <t>Polyethylene glycol, PEG 600</t>
  </si>
  <si>
    <t>Polyethylene glycol, PEG 6000</t>
  </si>
  <si>
    <t xml:space="preserve">Gel red </t>
  </si>
  <si>
    <t>bez aminokyselin, balení 250 g, cena za 1 balení</t>
  </si>
  <si>
    <t xml:space="preserve">Yeast nitrogen base </t>
  </si>
  <si>
    <t>koloidní G-250, balení 500 ml, cena za 1 balení</t>
  </si>
  <si>
    <t xml:space="preserve">Coomassie brilliant blue </t>
  </si>
  <si>
    <t>Pyridostatin</t>
  </si>
  <si>
    <t>Berberine chloride</t>
  </si>
  <si>
    <t>Braco19 hydrochloride</t>
  </si>
  <si>
    <t>Thiazolyl blue tetrazolium bromide, MTT</t>
  </si>
  <si>
    <t>Commassie brilliant blue, G-250</t>
  </si>
  <si>
    <t>Bromophenol blue</t>
  </si>
  <si>
    <t>Stains-all</t>
  </si>
  <si>
    <t>Methylene blue hydrate</t>
  </si>
  <si>
    <t>Xylene cyanol FF</t>
  </si>
  <si>
    <t>Thiazole orange</t>
  </si>
  <si>
    <t>Xanthine oxidase</t>
  </si>
  <si>
    <t>Protease inhibitor cocktail, EDTA-free</t>
  </si>
  <si>
    <t xml:space="preserve">Protease inhibitor cocktail </t>
  </si>
  <si>
    <t>YPD broth</t>
  </si>
  <si>
    <t>TRIS hydrochloride</t>
  </si>
  <si>
    <t>Stříkačka 2 ml</t>
  </si>
  <si>
    <t>Stříkačka 5 ml</t>
  </si>
  <si>
    <t>Stříkačka 10 ml</t>
  </si>
  <si>
    <t>Stříkačka 20 ml</t>
  </si>
  <si>
    <t>Destička s hlubokými jamkami - 96 jamek, 500 µl</t>
  </si>
  <si>
    <t xml:space="preserve">samostatně stojící, objem 50 ml, balení 500 ks, cena za 1 balení </t>
  </si>
  <si>
    <t>PES membrána, balení 50 ks, cena za 1 balení</t>
  </si>
  <si>
    <t>Mikrotitrační desky dělené - jednostrip</t>
  </si>
  <si>
    <t xml:space="preserve">materiál PP, 16x76 mm, balení 50 ks, cena za 1 balení </t>
  </si>
  <si>
    <t>Pipetovací vanička pro multikanálové pipety</t>
  </si>
  <si>
    <t xml:space="preserve">Roztok na povrchové odstranění a deaktivaci nukleáz </t>
  </si>
  <si>
    <t>pro mikrobiologii, balení 250 g, cena za 1 balení</t>
  </si>
  <si>
    <t>pro barvení, balení 25 g, cena za 1 balení</t>
  </si>
  <si>
    <t>čistota ≥98%, Bioreagent, vhodné pro buněčné kultury, balení 100 g, cena za 1 balení</t>
  </si>
  <si>
    <t>1 tableta - 200 ml,  pH 7.4, balení 100 tablet, cena za 1 balení</t>
  </si>
  <si>
    <t>čistota ≥99.5%,purifikovaný redestilací, balení 100 ml, cena za 1 balení</t>
  </si>
  <si>
    <t>čistota 98%, balení 1 g, cena za 1 balení</t>
  </si>
  <si>
    <t>průměr 20 nm, suspenze v PBS, balení 25 ml, cena za 1 balení</t>
  </si>
  <si>
    <t>Název položky</t>
  </si>
  <si>
    <t>Popis položky</t>
  </si>
  <si>
    <t xml:space="preserve">606-68-8 </t>
  </si>
  <si>
    <t xml:space="preserve">1085412-37-8 </t>
  </si>
  <si>
    <t>barvivo 75%, balení 10 g, cena za 1 balení</t>
  </si>
  <si>
    <t>barvivo ≥95%, balení 5 g, cena za 1 balení</t>
  </si>
  <si>
    <t>barvivo 97 %, balení 100 mg, cena za 1 balení</t>
  </si>
  <si>
    <t>1 tableta pro 100 ml roztoku, balení 20 tablet, cena za 1 balení</t>
  </si>
  <si>
    <t>1 tableta pro 50 ml roztoku, balení 20 tablet, cena za 1 balení</t>
  </si>
  <si>
    <t>aktivita ≥650 U/mg, balení 1 g, cena za 1 balení</t>
  </si>
  <si>
    <t>aktivita ≥750 U/mg, balení 5 g, cena za 1 balení</t>
  </si>
  <si>
    <t>aktivita ≥600 U/mg, balení 10 g, cena za 1 balení</t>
  </si>
  <si>
    <t>aktivita ≥720 U/mg, balení 25 g, cena za 1 balení</t>
  </si>
  <si>
    <t>pro molekulární biologii, balení 1 g, cena za 1 balení</t>
  </si>
  <si>
    <t>5 x 96 ks</t>
  </si>
  <si>
    <t>velikost S, bezprašné, nesterilní, balení 100 ks, cena za 1 balení</t>
  </si>
  <si>
    <t>velikost M, bezprašné, nesterilní, balení 100 ks, cena za 1 balení</t>
  </si>
  <si>
    <t>velikost L, bezprašné, nesterilní, balení 100 ks, cena za 1 balení</t>
  </si>
  <si>
    <t>víčko, rámeček, 12 kusů vložek, PS, nesterilní, balení 240 ks, cena za 1 balení</t>
  </si>
  <si>
    <t>víčko, rámeček, 6 kusů vložek, PS, nesterilní, balení 240 ks, cena za 1 balení</t>
  </si>
  <si>
    <t>víčko, rámeček, 4 kusů vložek, PS, nesterilní, balení 240 ks, cena za 1 balení</t>
  </si>
  <si>
    <t>dvoudílná, píst PP/ tělo PE, luer, barevný píst, sterilní, objem 10 ml, balení 100 ks, cena za 1 balení</t>
  </si>
  <si>
    <t>dvoudílná, píst PP/ tělo PE, luer, barevný píst, sterilní, objem 5 ml, balení 100 ks, cena za 1 balení</t>
  </si>
  <si>
    <t>dvoudílná, píst PP/ tělo PE, luer, barevný píst, sterilní, objem 2 ml, balení 100 ks, cena za 1 balení</t>
  </si>
  <si>
    <t>dvoudílná, píst PP/ tělo PE, luer, barevný píst, sterilní, objem 20 ml, balení 100 ks, cena za 1 balení</t>
  </si>
  <si>
    <t>materiál PP/PS, luer lock, minimální zbytkový objem, bezpečná zarážka pístu, dílek 1 ml, bez latexu, objem 20 ml, balení 100 ks, cena za 1 balení</t>
  </si>
  <si>
    <t>pH 4.005 ± 0.010, balení 500 ml, cena za 1 balení</t>
  </si>
  <si>
    <t>pH 6.865 ± 0.010, balení 500 ml, cena za 1 balení</t>
  </si>
  <si>
    <t>pH 7.413 ± 0.010, balení 500 ml, cena za 1 balení</t>
  </si>
  <si>
    <t>pH 10.012 ± 0.010, balení 500 ml, cena za 1 balení</t>
  </si>
  <si>
    <t>Reagenční láhev - 100 ml</t>
  </si>
  <si>
    <t>Reagenční láhev - 250 ml</t>
  </si>
  <si>
    <t>Reagenční láhev - 500 ml</t>
  </si>
  <si>
    <t>Reagenční láhev - 1000 ml</t>
  </si>
  <si>
    <t>kompletní vakuový filtrační systém (filtr + nádoba), objem 150 ml, PES 0.2 µm, balení 12 ks, cena za 1 balení</t>
  </si>
  <si>
    <t>kompletní vakuový filtrační systém (filtr + nádoba), objem 250 ml, PES 0.2 µm, balení 12 ks, cena za 1 balení</t>
  </si>
  <si>
    <t>kompletní vakuový filtrační systém (filtr + nádoba), objem 500 ml, PES 0.2 µm, balení 12 ks, cena za 1 balení</t>
  </si>
  <si>
    <t>kompletní vakuový filtrační systém (filtr + nádoba), objem 1000 ml, PES 0.2 µm, balení 12 ks, cena za 1 balení</t>
  </si>
  <si>
    <t>PS 35 mm, skleněný střed o průměru 15 mm, ošetřeno pro tkáňové kultury, balení 40 ks, cena za 1 balení</t>
  </si>
  <si>
    <t>PS 35 mm, skleněný střed o průměru 20 mm, ošetřeno pro tkáňové kultury, balení 40 ks, cena za 1 balení</t>
  </si>
  <si>
    <t>velikost pórů 0.45 μm, balení 1 role 300 mm x 4 000 mm, cena za 1 balení</t>
  </si>
  <si>
    <t>prodloužená špička kompatibilní s Multipette Eppendorf, objem 0.5 ml, standardní kvalita, balení 100 ks, cena za 1 balení</t>
  </si>
  <si>
    <t>prodloužená špička kompatibilní s Multipette Eppendorf, objem 1 ml, standardní kvalita, balení 100 ks, cena za 1 balení</t>
  </si>
  <si>
    <t>prodloužená špička kompatibilní s Multipette Eppendorf, objem 2.5 ml, standardní kvalita, balení 100 ks, cena za 1 balení</t>
  </si>
  <si>
    <t>prodloužená špička kompatibilní s Multipette Eppendorf, objem 5 ml, standardní kvalita, balení 100 ks, cena za 1 balení</t>
  </si>
  <si>
    <t>prodloužená špička kompatibilní s Multipette Eppendorf, objem 10 ml, standardní kvalita, balení 100 ks, cena za 1 balení</t>
  </si>
  <si>
    <t>prodloužená špička kompatibilní s Multipette Eppendorf, objem 25 ml, standardní kvalita, balení 100 ks, cena za 1 balení</t>
  </si>
  <si>
    <t>prodloužená špička kompatibilní s Multipette Eppendorf, pipetování kapalin s dynamickou viskozitou 200 -14 000 mPa*s, objem 10 ml, standardní kvalita, balení 100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</si>
  <si>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tmavě šedá, délka 34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</si>
  <si>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šedá, délka 46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</si>
  <si>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žlutá, délka 53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</si>
  <si>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žlutá, délka 55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</si>
  <si>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modrá, délka 71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</si>
  <si>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bezbarvé, délka 76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</si>
  <si>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červená, délka 115 mm, balení 500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</si>
  <si>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délka 120 mm, balení 500 ks, cena za 1 balení</t>
  </si>
  <si>
    <t>pro destičky s hlubokými jamkami - 96 jamek, max. objem jamky 500-1000 µl, PCR kvalita - bez DNáz/RNáz/inhibitorů, balení 50 ks, cena za balení</t>
  </si>
  <si>
    <t>pro destičky s hlubokými jamkami - 96 jamek, max. objem jamky 2000 µl, PCR kvalita - bez DNáz/RNáz/inhibitorů, balení 50 ks, cena za balení</t>
  </si>
  <si>
    <t xml:space="preserve">Pipetovací špička 2 - 200 µl - standard </t>
  </si>
  <si>
    <t>špička kompatibilní s pipetami Eppendorf Research (Plus), prodloužený hrot, nesterilní, balení 1000 ks, cena za 1 balení</t>
  </si>
  <si>
    <t>Zkumavka centrifugační 50 ml</t>
  </si>
  <si>
    <t>Destička s hlubokými jamkami - 96 jamek, 1000 µl</t>
  </si>
  <si>
    <t>Destička s hlubokými jamkami - 96 jamek, 2000 µl</t>
  </si>
  <si>
    <t>Destička na měření luminiscence - 384 jamek</t>
  </si>
  <si>
    <t>Destička na měření luminiscence - 96 jamek</t>
  </si>
  <si>
    <t>Destička na měření fluorescence - 96 jamek</t>
  </si>
  <si>
    <t>Destička na měření fluorescence - 384 jamek</t>
  </si>
  <si>
    <t>Sklo pro vertikální elektroforézu</t>
  </si>
  <si>
    <t>materiál PP/PS, luer, minimální zbytkový objem, bezpečná zarážka pístu, dílek 0.01 ml, bez latexu, objem 1 ml, balení 100 ks, cena za 1 balení</t>
  </si>
  <si>
    <t>materiál PP/PS, luer, minimální zbytkový objem, bezpečná zarážka pístu, dílek 0.2 ml, bez latexu, objem 5 ml, balení 100 ks, cena za 1 balení</t>
  </si>
  <si>
    <t xml:space="preserve">hmotnost 185g/m2, tloušťka 0.38 mm, rozměr 460 x 570 mm, balení 100 ks, cena za 1 balení </t>
  </si>
  <si>
    <t>kompatibilní s MAXI vertical, rozměr 20 x 20.5 cm, balení 2 ks, cena za 1 balení</t>
  </si>
  <si>
    <t>Elektroporační kyveta</t>
  </si>
  <si>
    <t>Vakuový filtrační systém 150 ml</t>
  </si>
  <si>
    <t>Vakuový filtrační systém 250 ml</t>
  </si>
  <si>
    <t>Vakuový filtrační systém 500 ml</t>
  </si>
  <si>
    <t>Vakuový filtrační systém 1000 ml</t>
  </si>
  <si>
    <t>Pipety Pasteurova</t>
  </si>
  <si>
    <t>PP, objem 3 ml, dělená, nesterilní, balení 500 ks, cena za 1 balení</t>
  </si>
  <si>
    <t>sterilní, balená jednotlivě, obousměrná graduace, balení 100 ks, cena za 1 balení</t>
  </si>
  <si>
    <t>sterilní, balená jednotlivě, obousměrná graduace, balení 800 ks, cena za 1 balení</t>
  </si>
  <si>
    <t>sterilní, balená jednotlivě, obousměrná graduace, balení 1000 ks, cena za 1 balení</t>
  </si>
  <si>
    <t>Sklo pro vertikální elektroforézu s zářezem pro hřebeny</t>
  </si>
  <si>
    <t>Sklo pro vertikální elektroforézu standard</t>
  </si>
  <si>
    <t xml:space="preserve">Papír blotovací </t>
  </si>
  <si>
    <t>Zkumavka pro ultracentrifugaci</t>
  </si>
  <si>
    <t xml:space="preserve">Mikrotitrační desky dělené - jednostrip, vložky </t>
  </si>
  <si>
    <t>Mikrotitrační desky dělené - dvojstrip, vložky</t>
  </si>
  <si>
    <t>Mikrotitrační desky dělené - trojstrip, vložky</t>
  </si>
  <si>
    <t xml:space="preserve">Pipetovací špička 2 - 200 µl - blistr 384 </t>
  </si>
  <si>
    <t xml:space="preserve">Pipetovací špička 2 - 200 µl - blistr </t>
  </si>
  <si>
    <t>Pipetovací špička prodloužená 1 ml - standard</t>
  </si>
  <si>
    <t>Pipetovací špička prodloužená 5 ml - standard</t>
  </si>
  <si>
    <t>Pipetovací špička prodloužená 10 ml - standard</t>
  </si>
  <si>
    <t>Pipetovací špička prodloužená 25 ml - standard</t>
  </si>
  <si>
    <t>Destička s hlubokými jamkami - 384 jamek</t>
  </si>
  <si>
    <t>celulóza 3MM, tloušťka 0.34 mm, balení 1 role 10 cm x 100 m, cena za 1 balení</t>
  </si>
  <si>
    <t>balení 1 role 100 mm, x 38 m, cena za 1 balení</t>
  </si>
  <si>
    <t>sterilizace autokláv, 19 mm x 50 m, balení 1 ks, cena za 1 balení</t>
  </si>
  <si>
    <t>2 kanály, LCD displej, balení 1 ks, cena za 1 balení</t>
  </si>
  <si>
    <t>1 kanál, LCD displej, magnet, balení 1 ks, cena za 1 balení</t>
  </si>
  <si>
    <t xml:space="preserve">skleněná elektroda, konektor S7, balení 1 ks, cena za 1 balení </t>
  </si>
  <si>
    <t xml:space="preserve">skleněná elektroda, konektor plug-in G hlava, balení 1 ks, cena za 1 balení </t>
  </si>
  <si>
    <t>materiál PS, průměr hrdla 45 mm, objem 500 ml, balení 1 ks, cena za 1 balení</t>
  </si>
  <si>
    <t>0.22 um filtr kompatibilní se Synergy 1/2 systémy, balení 1 ks, cena za 1 balení</t>
  </si>
  <si>
    <t>čistota ≥99.99%, síť z drátu 0.064 mm, velikost 25 x 25 mm, balení za 1 ks, cena za 1 balení</t>
  </si>
  <si>
    <t>čistota ≥99.9%, síť z drátu 0.1 mm, velikost 50 x 50 mm, balení 1 ks, cena za 1 balení</t>
  </si>
  <si>
    <t>čistota ≥99.9%, síť z drátu 0.0762 mm, velikost 25 x 25 mm, balení 1 ks, cena za 1 balení</t>
  </si>
  <si>
    <t>čistota ≥99.9985%, velikost 25 x 25 mm, balení za 1 ks, cena za 1 balení</t>
  </si>
  <si>
    <t xml:space="preserve">z křenu, typ VI, balení 5000 jednotek, cena za 1 balení </t>
  </si>
  <si>
    <t>čistota ≥98%, balení 25 mg, cena za 1 balení</t>
  </si>
  <si>
    <t xml:space="preserve">čistota ≥98%, balení 10 mg, cena za 1 balení </t>
  </si>
  <si>
    <t>aktivita &gt;560 U/mg, balení 1 g, cena za 1 balení</t>
  </si>
  <si>
    <t>balení 1 g, cena za 1 balení</t>
  </si>
  <si>
    <t>SD base DO supplement, /-His/-Leu/-Trp/-Ura</t>
  </si>
  <si>
    <t>SD base DO supplement, /-Ade/-His/-Leu/-Trp</t>
  </si>
  <si>
    <t xml:space="preserve">čistota ≥99%, balení 500 g, cena za 1 balení </t>
  </si>
  <si>
    <t>Časovač digitální, 2 kanály</t>
  </si>
  <si>
    <t>Časovač digitální, 1 kanál</t>
  </si>
  <si>
    <t>3 řady po 8 jamkách -24 jamek, PS, nesterilní, balení 1000 ks, cena za 1 balení</t>
  </si>
  <si>
    <t>velikost pórů 0,2 μm, nízká autofluorescence, vazebná kapacita (173-203 IgG/cm2), balení 1 role 300 x 4 000 mm, cena za 1 balení</t>
  </si>
  <si>
    <t>1 role</t>
  </si>
  <si>
    <t>Rukavice latexové S</t>
  </si>
  <si>
    <t>Rukavice latexové M</t>
  </si>
  <si>
    <t>Rukavice latexové L</t>
  </si>
  <si>
    <t>Rukavice vinylové S</t>
  </si>
  <si>
    <t>Rukavice vinylové M</t>
  </si>
  <si>
    <t>Rukavice vinylové L</t>
  </si>
  <si>
    <t xml:space="preserve">rozměr 1,1 x 4 mm, špička kompatibilní s pipetami Eppendorf Research (Plus), balení 250 ks, cena za 1 balení </t>
  </si>
  <si>
    <t xml:space="preserve">rozměr 1,1 × 6,5 mm, špička kompatibilní s pipetami Eppendorf Research (Plus), balení 250 ks, cena za 1 balení </t>
  </si>
  <si>
    <t>Špička na vyřezávání z gelů 1,1 x 4 mm</t>
  </si>
  <si>
    <t>Špička na vyřezávání z gelů 1,1 x 6,5 mm</t>
  </si>
  <si>
    <t>Utěsňovací podložka, objem jamek 2000 μl</t>
  </si>
  <si>
    <t>Glykogen 1 ml</t>
  </si>
  <si>
    <t>Glykogen 5 g</t>
  </si>
  <si>
    <t xml:space="preserve">Gold wire 0.025 mm </t>
  </si>
  <si>
    <t>Gold wire 0.05mm</t>
  </si>
  <si>
    <t xml:space="preserve">Gold wire 0.1 mm </t>
  </si>
  <si>
    <t>Platinum gauze 50 x 50 mm</t>
  </si>
  <si>
    <t>Platinum gauze 25 x 25 mm</t>
  </si>
  <si>
    <t xml:space="preserve">Platinum wire 0,1 mm </t>
  </si>
  <si>
    <t xml:space="preserve">Platinum wire 0,5 mm </t>
  </si>
  <si>
    <t xml:space="preserve">Silver Foil 0,5mm </t>
  </si>
  <si>
    <t>Silver nanoparticles 20 nm</t>
  </si>
  <si>
    <t>Silver nanoparticles 10 nm</t>
  </si>
  <si>
    <t>Silver nanoparticles 40 nm</t>
  </si>
  <si>
    <t>Silver nanoparticles 100 nm</t>
  </si>
  <si>
    <t>Silver wire 0,05mm</t>
  </si>
  <si>
    <t xml:space="preserve">Silver wire 0,1 mm </t>
  </si>
  <si>
    <t xml:space="preserve">Silver wire 0,5 mm </t>
  </si>
  <si>
    <t xml:space="preserve">Silver wire 1,0 mm </t>
  </si>
  <si>
    <t>čistota ≥99%, bezvodý, balení 100 ml, cena za 1 balení</t>
  </si>
  <si>
    <t>čistota ≥99%, BioUltra, balení 100 g, cena za 1 balení</t>
  </si>
  <si>
    <t>čistota ≥98%, balení 10 g, cena za 1 balení</t>
  </si>
  <si>
    <t>čistota ≥99.5%, pro molekulární biologii, balení 500 g, cena za 1 balení</t>
  </si>
  <si>
    <t>plus ekvilibrační pufr 10 mM Tris, pH 8.0, 1 mM EDTA, pro molekulární biologii, balení 100 ml, cena za 1 balení</t>
  </si>
  <si>
    <t>Stříkačkový filtr 0,45 µm</t>
  </si>
  <si>
    <t>Stříkačkové filtry 0,2 µm</t>
  </si>
  <si>
    <t>Sklo pro vertikální elektroforézu s 1,5 mm spacery</t>
  </si>
  <si>
    <t>Sklo pro vertikální elektroforézu s 1,0 mm spacery</t>
  </si>
  <si>
    <t>Pipetovací špička prodloužená 2,5 ml - standard</t>
  </si>
  <si>
    <t>Pipetovací špička prodloužená 0,5 ml - standard</t>
  </si>
  <si>
    <t xml:space="preserve">Pipetovací špička 0,5 - 5000 µl - standard </t>
  </si>
  <si>
    <t xml:space="preserve">Pipetovací špička 0,1 - 20 µl - standard </t>
  </si>
  <si>
    <t xml:space="preserve">Pipetovací špička 0,1 - 20 µl - blistr 384 </t>
  </si>
  <si>
    <t xml:space="preserve">Pipetovací špička 0,1 - 20 µl - blistr </t>
  </si>
  <si>
    <t>Pipetovací špička 0,1 - 10 µl - standard</t>
  </si>
  <si>
    <t xml:space="preserve">CG, 8 jamek, výška jamky 10 mm, velikost jamky 0.88 cm2, balení 16 ks, cena za 1 balení </t>
  </si>
  <si>
    <t xml:space="preserve">CG, 4 jamky, výška jamky 10 mm, velikost jamky 2.14 cm2, balení 16 ks, cena za 1 balení </t>
  </si>
  <si>
    <t>objem 2.5 ml, UV-grade PMMA - rozsah použití 280-800 nm, balení 100 ks, cena za 1 balení</t>
  </si>
  <si>
    <t>objem 4.5 ml, UV-grade PMMA - rozsah použití 280-800 nm, balení 100 ks, cena za 1 balení</t>
  </si>
  <si>
    <t>objem 1.5-3 ml, optický PS - rozsah použití 340 - 800 nm, balení 100 ks, cena za 1 balení</t>
  </si>
  <si>
    <t>objem 2.5-4.5 ml, optický PS - rozsah použití 340 - 800 nm, balení 100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</si>
  <si>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délka 165 mm, balení 200 ks, cena za 1 balení</t>
  </si>
  <si>
    <t>Kyveta spektroskopická PS 1,5-3 ml</t>
  </si>
  <si>
    <t>Kyveta spektroskopická PS 2,5-4,5 ml</t>
  </si>
  <si>
    <t>Kyveta spektroskopická PMMA 4,5 ml</t>
  </si>
  <si>
    <t>Kyveta spektroskopická PMMA 2,5 ml</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</si>
  <si>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PCR kvalita - bez DNáz/RNáz/inhibitorů, barva tmavě šedá, délka 34 mm, balení 10 platíček x 96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</si>
  <si>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barva tmavě šedá, délka 34 mm, balení 5 platíček x 96 ks špiček včetně krabičky pro opakované použití,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</si>
  <si>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PCR kvalita - bez DNáz/RNáz/inhibitorů, barva šedá, délka 46 mm, balení 10 platíček x 96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</si>
  <si>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PCR kvalita - bez DNáz/RNáz/inhibitorů, barva žlutá, délka 53 mm, balení 10 platíček x 96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</si>
  <si>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PCR kvalita - bez DNáz/RNáz/inhibitorů, barva modrá, délka 71 mm, balení 10 platíček x 96 ks, cena za 1 balení</t>
  </si>
  <si>
    <t>Pipetovací špička prodloužená 10 ml - standard, pipetování kapalin s dynamickou viskozitou</t>
  </si>
  <si>
    <t>Číslo položky</t>
  </si>
  <si>
    <t>Balení</t>
  </si>
  <si>
    <t>Počet balení za dobu trvání závazku do 31. 12. 2022</t>
  </si>
  <si>
    <t>Jednotková cena balení / (v Kč bez DPH)</t>
  </si>
  <si>
    <t>Celková cena za dobu trvání závazku do
31. 12. 2022 /         (v Kč bez DPH)</t>
  </si>
  <si>
    <t>Celková cena za dobu trvání závazku do
31. 12. 2022 /        (v Kč včetně DPH)</t>
  </si>
  <si>
    <t>Katalogové číslo účastníka</t>
  </si>
  <si>
    <t>Celková cena za dobu trvání závazku do     31. 12. 2022 / DPH sazba 21%</t>
  </si>
  <si>
    <t>CAS/MFCD</t>
  </si>
  <si>
    <t>Benzonase</t>
  </si>
  <si>
    <t>Hellmanex III</t>
  </si>
  <si>
    <t>savčí chemicky definované médium pro NMR, 98% 15N, balení pro přípravu 1 l média, cena za 1 balení</t>
  </si>
  <si>
    <t>10000x koncentrovaný, rozpustné ve vodě, balení 500 μl, cena za 1 balení</t>
  </si>
  <si>
    <t>čistota ≥ 90%, balení 5000 jednotek, cena za 1 balení</t>
  </si>
  <si>
    <t>Utěsňovací podložka, objem jamek 500-1000 μl</t>
  </si>
  <si>
    <t xml:space="preserve">MFCD00003436 </t>
  </si>
  <si>
    <t>čistota ≥99.5%, hydrát, balení 250 g, cena za 1 balení</t>
  </si>
  <si>
    <t>25 ml</t>
  </si>
  <si>
    <t>borosilikátové sklo, PP uzávěr, závit GL 45, balení 1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</si>
  <si>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tmavě šedá, délka 34 mm, balení box včetně 96 ks špiček, cena za 1 balení</t>
  </si>
  <si>
    <t>Dimethyl suberimidate dihydrochloride</t>
  </si>
  <si>
    <t>34490-86-3</t>
  </si>
  <si>
    <r>
      <t xml:space="preserve">1 mM, balení 50 </t>
    </r>
    <r>
      <rPr>
        <sz val="11"/>
        <color theme="1"/>
        <rFont val="Symbol"/>
        <family val="1"/>
        <charset val="2"/>
      </rPr>
      <t>m</t>
    </r>
    <r>
      <rPr>
        <sz val="11"/>
        <color theme="1"/>
        <rFont val="Calibri"/>
        <family val="2"/>
        <charset val="238"/>
        <scheme val="minor"/>
      </rPr>
      <t>l, cena za 1 balení</t>
    </r>
  </si>
  <si>
    <t>5-(N-[N-Biotinyl-ε-aminocaproyl-γ-aminobutyryl]-3-aminoallyl)-2′-deoxyuridine 5′-triphosphate, Biotin-16-dUTP</t>
  </si>
  <si>
    <t>Sodium phosphate dibasic heptahydrate</t>
  </si>
  <si>
    <t>Sodium phosphate monobasic monohydrate</t>
  </si>
  <si>
    <r>
      <t>N</t>
    </r>
    <r>
      <rPr>
        <sz val="11"/>
        <color rgb="FF222222"/>
        <rFont val="Calibri"/>
        <family val="2"/>
        <charset val="238"/>
        <scheme val="minor"/>
      </rPr>
      <t>,</t>
    </r>
    <r>
      <rPr>
        <i/>
        <sz val="11"/>
        <color rgb="FF222222"/>
        <rFont val="Calibri"/>
        <family val="2"/>
        <charset val="238"/>
        <scheme val="minor"/>
      </rPr>
      <t>N</t>
    </r>
    <r>
      <rPr>
        <sz val="11"/>
        <color rgb="FF222222"/>
        <rFont val="Calibri"/>
        <family val="2"/>
        <charset val="238"/>
        <scheme val="minor"/>
      </rPr>
      <t>,</t>
    </r>
    <r>
      <rPr>
        <i/>
        <sz val="11"/>
        <color rgb="FF222222"/>
        <rFont val="Calibri"/>
        <family val="2"/>
        <charset val="238"/>
        <scheme val="minor"/>
      </rPr>
      <t>N</t>
    </r>
    <r>
      <rPr>
        <sz val="11"/>
        <color rgb="FF222222"/>
        <rFont val="Calibri"/>
        <family val="2"/>
        <charset val="238"/>
        <scheme val="minor"/>
      </rPr>
      <t>′,</t>
    </r>
    <r>
      <rPr>
        <i/>
        <sz val="11"/>
        <color rgb="FF222222"/>
        <rFont val="Calibri"/>
        <family val="2"/>
        <charset val="238"/>
        <scheme val="minor"/>
      </rPr>
      <t>N</t>
    </r>
    <r>
      <rPr>
        <sz val="11"/>
        <color rgb="FF222222"/>
        <rFont val="Calibri"/>
        <family val="2"/>
        <charset val="238"/>
        <scheme val="minor"/>
      </rPr>
      <t>′′,</t>
    </r>
    <r>
      <rPr>
        <i/>
        <sz val="11"/>
        <color rgb="FF222222"/>
        <rFont val="Calibri"/>
        <family val="2"/>
        <charset val="238"/>
        <scheme val="minor"/>
      </rPr>
      <t>N</t>
    </r>
    <r>
      <rPr>
        <sz val="11"/>
        <color rgb="FF222222"/>
        <rFont val="Calibri"/>
        <family val="2"/>
        <charset val="238"/>
        <scheme val="minor"/>
      </rPr>
      <t>′′-Pentamethyldiethylenetriamine</t>
    </r>
  </si>
  <si>
    <t>2,2′-Bipyridine-4,4′-dicarboxylic acid</t>
  </si>
  <si>
    <t>2,2′-Bipyridine-5,5′-dicarboxylic acid</t>
  </si>
  <si>
    <t>Streptavidin</t>
  </si>
  <si>
    <t>7782-85-6</t>
  </si>
  <si>
    <t>1 kg</t>
  </si>
  <si>
    <t>100 mg</t>
  </si>
  <si>
    <t>1 mg</t>
  </si>
  <si>
    <t>250 mg</t>
  </si>
  <si>
    <t>10049-21-5</t>
  </si>
  <si>
    <t>250 ml</t>
  </si>
  <si>
    <t>čistota ≥99%, balení 250 ml , cena za 1 balení</t>
  </si>
  <si>
    <t>221-201-1</t>
  </si>
  <si>
    <t>6813-38-3</t>
  </si>
  <si>
    <t>čistota ≥98%, balení 1g , cena za 1 balení</t>
  </si>
  <si>
    <t>1802-30-8</t>
  </si>
  <si>
    <t>čistota ≥97%, balení 1g , cena za 1 balení</t>
  </si>
  <si>
    <t>9014-81-7</t>
  </si>
  <si>
    <t>Fetuin</t>
  </si>
  <si>
    <t>MFCD00130561</t>
  </si>
  <si>
    <t>Asialofetuin</t>
  </si>
  <si>
    <t>9013-20-1</t>
  </si>
  <si>
    <t xml:space="preserve">čistota 98%, balení 5g,  cena za 1 balení </t>
  </si>
  <si>
    <t>MOPS</t>
  </si>
  <si>
    <t>L-Arginine</t>
  </si>
  <si>
    <t>25 g</t>
  </si>
  <si>
    <t>L-Methionine</t>
  </si>
  <si>
    <t>L-Isoleucin</t>
  </si>
  <si>
    <t>L-Phenylalanine</t>
  </si>
  <si>
    <t>L-Glutamic acid</t>
  </si>
  <si>
    <t>100 g</t>
  </si>
  <si>
    <t>L-Aspartic acid</t>
  </si>
  <si>
    <t>L-Valine</t>
  </si>
  <si>
    <t>L-Threonine</t>
  </si>
  <si>
    <t>L-Serine</t>
  </si>
  <si>
    <t>CelLytic™ Y Cell Lysis Reagent</t>
  </si>
  <si>
    <t>50 ml</t>
  </si>
  <si>
    <t>Lyticase</t>
  </si>
  <si>
    <t>5-fluorootic acid</t>
  </si>
  <si>
    <t>1 g</t>
  </si>
  <si>
    <t>74-79-3</t>
  </si>
  <si>
    <t>čistota ≥99.5%, BioUltra, balení 25 g, cena za 1 balení</t>
  </si>
  <si>
    <t>63-68-3</t>
  </si>
  <si>
    <t>63-91-2</t>
  </si>
  <si>
    <t>56-86-0</t>
  </si>
  <si>
    <t>72-18-4</t>
  </si>
  <si>
    <t>čistota ≥99.5%, BioUltra, balení 100 g, cena za 1 balení</t>
  </si>
  <si>
    <t>56-45-1</t>
  </si>
  <si>
    <t>56-84-8</t>
  </si>
  <si>
    <t>72-19-5</t>
  </si>
  <si>
    <t>10 g</t>
  </si>
  <si>
    <t>čistota ≥99.5%, BioXtra, balení 10 g, cena za 1 balení</t>
  </si>
  <si>
    <t>73-32-5</t>
  </si>
  <si>
    <t>čistota ≥99.5%, BioUltra, balení 10 g, cena za 1 balení</t>
  </si>
  <si>
    <t>-</t>
  </si>
  <si>
    <t>balení 50ml, cena za 1 balení</t>
  </si>
  <si>
    <t>37340-57-1</t>
  </si>
  <si>
    <t>100 tablet</t>
  </si>
  <si>
    <r>
      <t xml:space="preserve">100 </t>
    </r>
    <r>
      <rPr>
        <sz val="11"/>
        <rFont val="Symbol"/>
        <family val="1"/>
        <charset val="2"/>
      </rPr>
      <t>m</t>
    </r>
    <r>
      <rPr>
        <sz val="11"/>
        <rFont val="Calibri"/>
        <family val="2"/>
        <charset val="238"/>
        <scheme val="minor"/>
      </rPr>
      <t>l</t>
    </r>
  </si>
  <si>
    <t>10 ml</t>
  </si>
  <si>
    <t>10 cm</t>
  </si>
  <si>
    <t>10 mg</t>
  </si>
  <si>
    <t>1 l</t>
  </si>
  <si>
    <t>1 ml</t>
  </si>
  <si>
    <t>1 m</t>
  </si>
  <si>
    <t>20 g</t>
  </si>
  <si>
    <t>z hovězího mléka, grade IV, ≥ 0.1 jednotek/mg proteinu, balení 40 jednotek, cena za 1 balení</t>
  </si>
  <si>
    <t>balení 25000 jednotek, ≥200 jednotek/mg , cena za 1 balení</t>
  </si>
  <si>
    <t>25000 jednotek</t>
  </si>
  <si>
    <t>čistota ≥98 %, balení 1g, cena za 1balení</t>
  </si>
  <si>
    <t>703-95-7</t>
  </si>
  <si>
    <t>/-Ade/-His/-Leu/-Trp, balení 20 g, cena za 1 balení</t>
  </si>
  <si>
    <t>25 mg</t>
  </si>
  <si>
    <t>250 g</t>
  </si>
  <si>
    <t>5000 jednotek</t>
  </si>
  <si>
    <t>5 g</t>
  </si>
  <si>
    <t>50 g</t>
  </si>
  <si>
    <t>z kuřecích vajec, &gt;20 000 jednotek/mg, balení 10 g, cena za 1 balení</t>
  </si>
  <si>
    <t>20 tablet</t>
  </si>
  <si>
    <t>40 jednotek</t>
  </si>
  <si>
    <t>5 mg</t>
  </si>
  <si>
    <r>
      <t xml:space="preserve">50 </t>
    </r>
    <r>
      <rPr>
        <sz val="11"/>
        <rFont val="Symbol"/>
        <family val="1"/>
        <charset val="2"/>
      </rPr>
      <t>m</t>
    </r>
    <r>
      <rPr>
        <sz val="11"/>
        <rFont val="Calibri"/>
        <family val="2"/>
        <charset val="238"/>
        <scheme val="minor"/>
      </rPr>
      <t>l</t>
    </r>
  </si>
  <si>
    <r>
      <t xml:space="preserve">4 x 100 </t>
    </r>
    <r>
      <rPr>
        <sz val="11"/>
        <rFont val="Symbol"/>
        <family val="1"/>
        <charset val="2"/>
      </rPr>
      <t>m</t>
    </r>
    <r>
      <rPr>
        <sz val="11"/>
        <rFont val="Calibri"/>
        <family val="2"/>
        <charset val="238"/>
        <scheme val="minor"/>
      </rPr>
      <t>l</t>
    </r>
  </si>
  <si>
    <t>2 g</t>
  </si>
  <si>
    <t>2 m</t>
  </si>
  <si>
    <t>2 mg</t>
  </si>
  <si>
    <t>500 g</t>
  </si>
  <si>
    <r>
      <t xml:space="preserve">500 </t>
    </r>
    <r>
      <rPr>
        <sz val="11"/>
        <rFont val="Symbol"/>
        <family val="1"/>
        <charset val="2"/>
      </rPr>
      <t>m</t>
    </r>
    <r>
      <rPr>
        <sz val="11"/>
        <rFont val="Calibri"/>
        <family val="2"/>
        <charset val="238"/>
        <scheme val="minor"/>
      </rPr>
      <t>l</t>
    </r>
  </si>
  <si>
    <t>5 m</t>
  </si>
  <si>
    <t>čistota ≥91%, balení 5 g, cena za 1 balení</t>
  </si>
  <si>
    <t>čistota ≥90%, balení 25 mg, cena za 1 balení</t>
  </si>
  <si>
    <t>vhodné pro blotování, nízkotučné, balení 500 g, cena za 1 balení</t>
  </si>
  <si>
    <t>Skim milk</t>
  </si>
  <si>
    <t>vodný roztok 50 mg/ml, sterilní balení 10 ml, cena za 1 balení</t>
  </si>
  <si>
    <t>/-His/-Leu/-Trp/-Ura, balení 20 g,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</si>
  <si>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žlutá, délka 53 mm, balení í box včetně 96 ks špiček,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</si>
  <si>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modrá, délka 71 mm,, balení í box včetně 96 ks špiček, cena za 1 balení</t>
  </si>
  <si>
    <t>Pipetovací špička 0,1 - 20 µl - standard, box</t>
  </si>
  <si>
    <t>Pipetovací špička 2 - 200 µl - standard, box</t>
  </si>
  <si>
    <t>Pipetovací špička 20 - 300 µl - standard, box</t>
  </si>
  <si>
    <t>Pipetovací špička 50 - 1000 µl - standard, box</t>
  </si>
  <si>
    <t xml:space="preserve">Pipetovací špička 20 - 300 µl - standard </t>
  </si>
  <si>
    <t xml:space="preserve">Pipetovací špička 50 - 1000 µl - standard </t>
  </si>
  <si>
    <t>Pipetovací špička 0,5 - 20 µl - PCR kvalita</t>
  </si>
  <si>
    <t>Pipetovací špička 50 - 1000 µl - PCR kvalita</t>
  </si>
  <si>
    <t>3 x 334 ks</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</si>
  <si>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barva žlutá, délka 55 mm, balení í box včetně 96 ks špiček, cena za 1 balení</t>
  </si>
  <si>
    <t>sterilní, pro 8- a 12-kanálové pipety, sterilní, objem 25-30 ml, jednotlivě balené, balení 100 ks, cena za 1 balení</t>
  </si>
  <si>
    <t xml:space="preserve">Pipetovací špička 1 - 5 ml - standard </t>
  </si>
  <si>
    <t>Pipetovací špička 0,5 - 20 µl - standard</t>
  </si>
  <si>
    <t>Pipetovací špička 50 - 1000 µl - standard</t>
  </si>
  <si>
    <t>Pipetovací špička 0,5 - 10 ml - standard</t>
  </si>
  <si>
    <t>Pipetovací špička 20 - 300 µl - standard</t>
  </si>
  <si>
    <t>Pipetovací špička 2 - 200 µl - standard</t>
  </si>
  <si>
    <t>Pipetovací špička 0,1 - 10 µl - PCR kvalita</t>
  </si>
  <si>
    <t xml:space="preserve">Pipetovací špička 0,25 - 2,5 ml - standard </t>
  </si>
  <si>
    <t>Pipetovací špička 2 - 200 µl - PCR kvalita</t>
  </si>
  <si>
    <t>Předodběrový filtr pro systémy na přípravu deionizované vody</t>
  </si>
  <si>
    <t xml:space="preserve">elektrodový roztok - 3.5 M KCl, balení 250 ml, cena za 1 balení </t>
  </si>
  <si>
    <t>UV lampa pro systémy na přípravu deionizované vody</t>
  </si>
  <si>
    <t>kompatibilní se Synergy 2 systémy, balení 1 ks, cena za 1 balení</t>
  </si>
  <si>
    <t>Zkumavka zamražovací 2 ml</t>
  </si>
  <si>
    <t xml:space="preserve">celulóza 3MM, tloušťka 0.34 mm, balení 1 role 23 cm x 100 m, cena za 1 balení </t>
  </si>
  <si>
    <t>Celková cena za dobu trvání závazku do 31. 12. 2022 / DPH sazba 21%</t>
  </si>
  <si>
    <t>Celková cena za dobu trvání závazku do
31. 12. 2022 / (v Kč včetně DPH)</t>
  </si>
  <si>
    <t>Celková cena za dobu trvání závazku do
31. 12. 2022 / (v Kč bez DPH)</t>
  </si>
  <si>
    <t xml:space="preserve">Pipetovací špička 50 - 1250 µl - standard </t>
  </si>
  <si>
    <t>Puromycin dihydrochloride - 25 mg</t>
  </si>
  <si>
    <t>G418 disulfate salt solution</t>
  </si>
  <si>
    <t>G418 sulfate, Geneticin</t>
  </si>
  <si>
    <t>Gold nanoparticles - PBS</t>
  </si>
  <si>
    <t xml:space="preserve">Gold nanoparticles - citrate buffer </t>
  </si>
  <si>
    <t xml:space="preserve">DTT </t>
  </si>
  <si>
    <t>Cesium chloride</t>
  </si>
  <si>
    <t>Imidazole</t>
  </si>
  <si>
    <t xml:space="preserve">IPTG </t>
  </si>
  <si>
    <t>Puromycin dihydrochloride - 10 mg</t>
  </si>
  <si>
    <t>Pipetovací špička 0,1 - 10 µl - standard, box</t>
  </si>
  <si>
    <t>Destička pro tkáňové kultury - 12 jamek</t>
  </si>
  <si>
    <t>Destička pro tkáňové kultury - 24 jamek</t>
  </si>
  <si>
    <t>Destička pro tkáňové kultury - 48 jamek</t>
  </si>
  <si>
    <t>Kultivační láhev - 150 cm2</t>
  </si>
  <si>
    <t>Kultivační láhev - 25 cm2</t>
  </si>
  <si>
    <t>Kultivační láhev - 300 cm2</t>
  </si>
  <si>
    <t>Miska pro konfokální mikroskopii - průměr 20 mm</t>
  </si>
  <si>
    <t>Miska pro tkáňové kultury - 9,2 cm2</t>
  </si>
  <si>
    <t>Misky pro tkáňové kultury - 147,8 cm2</t>
  </si>
  <si>
    <t>Papír chromatografický - role 23 cm x 100 m</t>
  </si>
  <si>
    <t>Pipeta sérologická - 1 ml</t>
  </si>
  <si>
    <t>Pipeta sérologická - 2 ml</t>
  </si>
  <si>
    <t>Pipeta sérologická - 50 ml</t>
  </si>
  <si>
    <t>Pipetovací špička prodloužená - 200 µl</t>
  </si>
  <si>
    <t>Váženka jednorázová - 7 ml</t>
  </si>
  <si>
    <t>Váženka jednorázová - 100 ml</t>
  </si>
  <si>
    <t xml:space="preserve">Pipetovací špička 50 - 1000 µl - standard, tray </t>
  </si>
  <si>
    <t xml:space="preserve">Pipetovací špička 2 - 200 µl - standard, tray </t>
  </si>
  <si>
    <t xml:space="preserve">Pipetovací špička 0,5 - 20 µl - standard, tray </t>
  </si>
  <si>
    <t>Pipetovací špička 0,1 - 10 µl - standard, tray</t>
  </si>
  <si>
    <r>
      <t>TCEP,</t>
    </r>
    <r>
      <rPr>
        <sz val="11"/>
        <color theme="1"/>
        <rFont val="Calibri"/>
        <family val="2"/>
        <charset val="238"/>
        <scheme val="minor"/>
      </rPr>
      <t xml:space="preserve"> Tris(2-carboxyethyl)phosphine hydrochloride</t>
    </r>
  </si>
  <si>
    <t>X-GAL, 5-Bromo-4-chloro-3-indolyl-β-D-galactoside</t>
  </si>
  <si>
    <r>
      <t xml:space="preserve">pro molekulární biologii, 50 </t>
    </r>
    <r>
      <rPr>
        <sz val="11"/>
        <color theme="1"/>
        <rFont val="Symbol"/>
        <family val="1"/>
        <charset val="2"/>
      </rPr>
      <t>m</t>
    </r>
    <r>
      <rPr>
        <sz val="11"/>
        <color theme="1"/>
        <rFont val="Calibri"/>
        <family val="2"/>
        <charset val="238"/>
        <scheme val="minor"/>
      </rPr>
      <t>M, balení 100 μl, cena za 1 balení</t>
    </r>
  </si>
  <si>
    <t>z fetálního telecího séra, lyofilizovaný, balení 250 mg, cena za 1 balení</t>
  </si>
  <si>
    <t>z fetálního telecího séra, lyofilizovaný, balení 100 mg, cena za 1 balení</t>
  </si>
  <si>
    <r>
      <t xml:space="preserve">rekombinantní, z </t>
    </r>
    <r>
      <rPr>
        <i/>
        <sz val="11"/>
        <color rgb="FF000000"/>
        <rFont val="Calibri"/>
        <family val="2"/>
        <charset val="238"/>
        <scheme val="minor"/>
      </rPr>
      <t xml:space="preserve">E. coli, </t>
    </r>
    <r>
      <rPr>
        <sz val="11"/>
        <color rgb="FF000000"/>
        <rFont val="Calibri"/>
        <family val="2"/>
        <charset val="238"/>
        <scheme val="minor"/>
      </rPr>
      <t>lyofilizovaný, balení 1 mg, cena za 1 balení</t>
    </r>
  </si>
  <si>
    <t>čistota ≥99%, BioUltra, balení 250 g, cena za 1 balení</t>
  </si>
  <si>
    <t>Destička pro konfokální mikroskopii - 4 jamky</t>
  </si>
  <si>
    <t>Destička pro konfokální mikroskopii - 8 jamek</t>
  </si>
  <si>
    <t>PS, sterilně baleno po 4 kusech, ošetřený povrch pro adhezi a růst buněk, 72 ks v balení, cena za 1 balení</t>
  </si>
  <si>
    <t>jednotlivě balené, sterilní, , ošetřený povrch pro adhezi a růst buněk, 72 ks v balení, cena za 1 balení</t>
  </si>
  <si>
    <t>PS, sterilně baleno po 4 kusech, ošetřený povrch pro adhezi a růst buněk, 72 ks v balení , cena za 1 balení</t>
  </si>
  <si>
    <t>Miska pro konfokální mikroskopii - průměr 15 mm</t>
  </si>
  <si>
    <t>Papír chromatografický - role 10 cm x 100 m</t>
  </si>
  <si>
    <t>25 cm2, PS, ošetřený povrch pro adhezi a růst buněk, sterilně baleno po 10 kusech, balení 36 x 10 ks, cena za 1 balení</t>
  </si>
  <si>
    <t>384 jamek, max. objem jamky 200 µl, PCR kvalita - bez DNáz/RNáz/inhibitorů, stohovatelná, vyrobená bez separačních prostředků, plastifikátorů a biocidů, balení 40 ks, cena za balení</t>
  </si>
  <si>
    <t>96 jamek, max. objem jamky 1000 µl, PCR kvalita - bez DNáz/RNáz/inhibitorů, stohovatelná, vyrobená bez separačních prostředků, plastifikátorů a biocidů, balení 20 ks, cena za balení</t>
  </si>
  <si>
    <t>96 jamek, max. objem jamky 2000 µl, PCR kvalita - bez DNáz/RNáz/inhibitorů, stohovatelná, vyrobená bez separačních prostředků, plastifikátorů a biocidů, balení 20 ks, cena za balení</t>
  </si>
  <si>
    <t>96 jamek, max. objem jamky 500 µl, PCR kvalita - bez DNáz/RNáz/inhibitorů, stohovatelná, vyrobená bez separačních prostředků, plastifikátorů a biocidů, balení 40 ks, cena za balení</t>
  </si>
  <si>
    <t>Nitrocelulózová membrána</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</si>
  <si>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30 mm, balení 1000 ks, cena za 1 balení</t>
  </si>
  <si>
    <t>špička kompatibilní s pipetami Pipetman P a Pipetmax, které při kalibraci pipety splňují technickou specifikaci definovanou s pipetami Pipetman P a Pipetmax, na požádání doložitelné certifikáty jednotlivých šarží deklarující nepřekročitelnosti detekčních limitů pro těžké kovy, délka 45 mm, balení 10 platíček x 96 ks, cena za 1 balení</t>
  </si>
  <si>
    <t>špička kompatibilní s pipetami Pipetman P a Pipetmax, které při kalibraci pipety splňují technickou specifikaci definovanou s pipetami Pipetman P a Pipetmax, na požádání doložitelné certifikáty jednotlivých šarží deklarující nepřekročitelnosti detekčních limitů pro těžké kovy, délka 45 mm, balení blistr pro 384 jamkové destičky - 10 platíček x 96 ks,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</si>
  <si>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45 mm, balení 1000 ks,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</si>
  <si>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104 mm, balení 3 x 334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</si>
  <si>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barva šedá, délka 46 mm, balení 5 platíček x 96 ks špiček včetně krabičky pro opakované použití, cena za 1 balení</t>
  </si>
  <si>
    <t>špička kompatibilní s pipetami Pipetman P a Pipetmax, které při kalibraci pipety splňují technickou specifikaci definovanou s pipetami Pipetman P a Pipetmax, na požádání doložitelné certifikáty jednotlivých šarží deklarující nepřekročitelnosti detekčních limitů pro těžké kovy, délka 51 mm, balení 10 platíček x 96 ks, cena za 1 balení</t>
  </si>
  <si>
    <t>špička kompatibilní s pipetami Pipetman P a Pipetmax, které při kalibraci pipety splňují technickou specifikaci definovanou s pipetami Pipetman P a Pipetmax, na požádání doložitelné certifikáty jednotlivých šarží deklarující nepřekročitelnosti detekčních limitů pro těžké kovy, délka 51 mm, balení blistr pro 384 jamkové destičky - 10 platíček x 96ks,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</si>
  <si>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51 mm, balení 1000 ks,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</si>
  <si>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66 mm, balení 1000 ks,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</si>
  <si>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barva žlutá, délka 53 mm, balení 5 platíček x 96 ks špiček včetně krabičky pro opakované použití, cena za 1 balení</t>
  </si>
  <si>
    <t>špička kompatibilní s pipetami Eppendorf Research (Plus), které při kalibraci pipety splňují technickou specifikaci definovanou pro pipetu Eppendorf Research (Plus), na požádání doložitelné certifikáty jednotlivých šarží deklarující nepřekročitelnosti detekčních limitů pro těžké kovy, ultrahydrofobní povrch, barva modrá, délka 71 mm, balení 5 platíček x 96 ks špiček včetně krabičky pro opakované použití, cena za 1 balení</t>
  </si>
  <si>
    <t>velikost L, bezprašné, nesterilní, chemická odolnost dle EN 374 - úroveň 6, balení 100 ks, cena za 1 balení</t>
  </si>
  <si>
    <t>velikost M, bezprašné, nesterilní, chemická odolnost dle EN 374 - úroveň 6, balení 100 ks, cena za 1 balení</t>
  </si>
  <si>
    <t>velikost S, bezprašné, nesterilní, chemická odolnost dle EN 374 - úroveň 6, balení 100 ks, cena za 1 balení</t>
  </si>
  <si>
    <t>velikost L, bezprašné, zdrsněné prsty, chemická odolnost dle EN 374 - úroveň 6, nesterilní, balení 200 ks, cena za 1 balení</t>
  </si>
  <si>
    <t>velikost M, bezprašné, zdrsněné prsty, chemická odolnost dle EN 374 - úroveň 6, nesterilní, balení 200 ks, cena za 1 balení</t>
  </si>
  <si>
    <t>velikost S, bezprašné, zdrsněné prsty, chemická odolnost dle EN 374 - úroveň 6, nesterilní, balení 200 ks, cena za 1 balení</t>
  </si>
  <si>
    <t>300 cm2, PS, ošetřený povrch pro adhezi a růst buněk, balení 6 x 3 ks, cena za 1 balení</t>
  </si>
  <si>
    <t>PS, vnitřní průměr 34mm, 9.2 cm2, sterilně baleno po 10 kusech, ošetřený povrch pro adhezi a růst buněk, 900 ks v balení, cena za 1 balení</t>
  </si>
  <si>
    <t>PS, vnitřní průměr 137mm, 147.8 cm2, sterilně baleno po 5 kusech, ošetřený povrch pro adhezi a růst buněk, 100 ks v balení, cena za 1 balení</t>
  </si>
  <si>
    <t>150 cm2, PS, ošetřený povrch pro adhezi a růst buněk, balení 12 x 3 ks, cena za 1 balení</t>
  </si>
  <si>
    <t>Rukavice nitrilové L</t>
  </si>
  <si>
    <t>Rukavice nitrilové M</t>
  </si>
  <si>
    <t>Rukavice nitrilové S</t>
  </si>
  <si>
    <t>Zkumavka 0,5 ml - nízká adsorpce nukleových kyselin</t>
  </si>
  <si>
    <t>nízká adsorpce nukleových kyselin na povrchu, bez povrchové úpravy, PCR kvalita - bez DNáz/RNáz/inhibitorů, objem 0.5 ml, balení 500 ks, cena za 1 balení</t>
  </si>
  <si>
    <t>Zkumavka 0,5 ml - nízká adsorpce proteinů</t>
  </si>
  <si>
    <t>nízká adsorpce proteinů na povrchu, bez povrchové úpravy, PCR kvalita - bez DNáz/RNáz/inhibitorů, objem 0.5 ml, balení 100 ks, cena za 1 balení</t>
  </si>
  <si>
    <t>Zkumavka 1,5 ml - nízká adsorpce nukleových kyselin</t>
  </si>
  <si>
    <t>nízká adsorpce nukleových kyselin na povrchu, bez povrchové úpravy, PCR kvalita - bez DNáz/RNáz/inhibitorů, objem 1.5 ml, balení 250 ks, cena za 1 balení</t>
  </si>
  <si>
    <t>Zkumavka 1,5 ml - nízká adsorpce proteinů</t>
  </si>
  <si>
    <t>nízká adsorpce proteinů na povrchu, bez povrchové úpravy, PCR kvalita - bez DNáz/RNáz/inhibitorů, objem 1.5 ml, balení 100 ks, cena za 1 balení</t>
  </si>
  <si>
    <t>Zkumavka 2 ml - nízká adsorpce nukleových kyselin</t>
  </si>
  <si>
    <t>nízká adsorpce nukleových kyselin na povrchu, bez povrchové úpravy, PCR kvalita - bez DNáz/RNáz/inhibitorů, objem 2 ml, balení 250 ks, cena za 1 balení</t>
  </si>
  <si>
    <t>Zkumavka 2 ml - nízká adsorpce proteinů</t>
  </si>
  <si>
    <t>nízká adsorpce proteinů na povrchu, bez povrchové úpravy, PCR kvalita - bez DNáz/RNáz/inhibitorů, objem 2 ml, balení 100 ks, cena za 1 balení</t>
  </si>
  <si>
    <t>Zkumavka 5 ml - nízká adsorpce nukleových kyselin</t>
  </si>
  <si>
    <t>nízká adsorpce nukleových kyselin na povrchu, bez povrchové úpravy, PCR kvalita - bez DNáz/RNáz/inhibitorů, objem 5 ml balení 200 ks, cena za 1 balení</t>
  </si>
  <si>
    <t>Zkumavka 5 ml - nízká adsorpce proteinů</t>
  </si>
  <si>
    <t>nízká adsorpce proteinů na povrchu, bez povrchové úpravy, PCR kvalita - bez DNáz/RNáz/inhibitorů, objem 5 ml, balení 100 ks,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</si>
  <si>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30 mm, balení 10x box á 96 ks špiček,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</si>
  <si>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45 mm, balení 10x á 96 ks špiček,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</si>
  <si>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51 mm, balení 10x box á 96 ks špiček, cena za 1 balení</t>
  </si>
  <si>
    <t>špička kompatibilní s pipetami Pipetman P, které při kalibraci pipety splňují technickou specifikaci definovanou s pipetami Pipetman P, na požádání doložitelné certifikáty jednotlivých šarží deklarující nepřekročitelnosti detekčních limitů pro těžké kovy, délka 66 mm, balení 10x box á 96 ks špiček, cena za 1 balení</t>
  </si>
  <si>
    <t>2-Aminopurine-drTP</t>
  </si>
  <si>
    <r>
      <t xml:space="preserve">čistota ≥90%, balení 1 </t>
    </r>
    <r>
      <rPr>
        <sz val="11"/>
        <rFont val="Symbol"/>
        <family val="1"/>
        <charset val="2"/>
      </rPr>
      <t>m</t>
    </r>
    <r>
      <rPr>
        <sz val="11"/>
        <rFont val="Calibri"/>
        <family val="2"/>
        <charset val="238"/>
        <scheme val="minor"/>
      </rPr>
      <t>mol, cena za 1 balení</t>
    </r>
  </si>
  <si>
    <r>
      <t xml:space="preserve">1 </t>
    </r>
    <r>
      <rPr>
        <sz val="11"/>
        <color rgb="FF000000"/>
        <rFont val="Symbol"/>
        <family val="1"/>
        <charset val="2"/>
      </rPr>
      <t>m</t>
    </r>
    <r>
      <rPr>
        <sz val="11"/>
        <color rgb="FF000000"/>
        <rFont val="Calibri"/>
        <family val="2"/>
        <charset val="238"/>
        <scheme val="minor"/>
      </rPr>
      <t>mol</t>
    </r>
  </si>
  <si>
    <t>2'-Deoxyzebularine-TP</t>
  </si>
  <si>
    <t>2-Hydroxy-dATP</t>
  </si>
  <si>
    <t>čistota ≥95%, balení 10 μl (100 mM), cena za 1 balení</t>
  </si>
  <si>
    <t>10 μl (100 mM)</t>
  </si>
  <si>
    <t>2-Thio-dCTP</t>
  </si>
  <si>
    <t>2-Thio-dTTP</t>
  </si>
  <si>
    <t>2-Thio-UTP</t>
  </si>
  <si>
    <t>35763-29-2</t>
  </si>
  <si>
    <t>4-Thio-dTTP</t>
  </si>
  <si>
    <t>4-Thio-UTP</t>
  </si>
  <si>
    <t>5-Aza-dCTP</t>
  </si>
  <si>
    <t>čistota ≥95%, balení 20 mg, cena za 1 balení</t>
  </si>
  <si>
    <t>72052-96-1</t>
  </si>
  <si>
    <t>20 mg</t>
  </si>
  <si>
    <t>5-Azidomethyl-dUTP</t>
  </si>
  <si>
    <t>čistota ≥95%, balení 20 μl (10 mM), cena za 1 balení</t>
  </si>
  <si>
    <t>20 μl (10 mM)</t>
  </si>
  <si>
    <t>5-Azido-PEG4-dCTP</t>
  </si>
  <si>
    <t>čistota ≥95%, balení 50 μl (10 mM), cena za 1 balení</t>
  </si>
  <si>
    <t>50 μl (10 mM)</t>
  </si>
  <si>
    <t>5-Ethynyl-dUTP (5-EdUTP)</t>
  </si>
  <si>
    <t>čistota ≥95%, balení 25 μl (100 mM), cena za 1 balení</t>
  </si>
  <si>
    <t>25 μl (100 mM)</t>
  </si>
  <si>
    <t>5-Formyl-dCTP</t>
  </si>
  <si>
    <t>5-Formyl-dUTP</t>
  </si>
  <si>
    <t>5-hmdUTP, 5-Hydroxymethyl-dUTP</t>
  </si>
  <si>
    <t>5-Hydroxy-dCTP</t>
  </si>
  <si>
    <t>5-Hydroxymethyl-dCTP</t>
  </si>
  <si>
    <t>čistota ≥95%, balení 100 μl (100 mM), cena za 1 balení</t>
  </si>
  <si>
    <t>226-77-9</t>
  </si>
  <si>
    <t>100 μl (100 mM)</t>
  </si>
  <si>
    <t>5-Methyl-dCTP</t>
  </si>
  <si>
    <t>22003-12-9</t>
  </si>
  <si>
    <t>5-Propargylamino-dCTP-Cy3</t>
  </si>
  <si>
    <t>čistota ≥95%, balení 10 μl  (1 mM), cena za 1 balení</t>
  </si>
  <si>
    <t>10 μl (1 mM)</t>
  </si>
  <si>
    <t>5-Propargylamino-dCTP-Cy5</t>
  </si>
  <si>
    <t>5-Propynyl-dCTP</t>
  </si>
  <si>
    <t>6-Aza-dUTP</t>
  </si>
  <si>
    <t>6-Methylthio-GTP</t>
  </si>
  <si>
    <t>čistota ≥95%, balení 100 μl (10 mM), cena za 1 balení</t>
  </si>
  <si>
    <t>70318-62-6</t>
  </si>
  <si>
    <t>100 μl (10 mM)</t>
  </si>
  <si>
    <t>6-Methylthio-ITP</t>
  </si>
  <si>
    <t>čistota ≥95%, balení 150 μl (10 mM), cena za 1 balení</t>
  </si>
  <si>
    <t>51464-82-5</t>
  </si>
  <si>
    <t>150 μl (10 mM)</t>
  </si>
  <si>
    <t>6-Thio-dGTP</t>
  </si>
  <si>
    <t>7-Deaza-dATP</t>
  </si>
  <si>
    <t>10 mM, balení 100 μl, cena za 1 balení</t>
  </si>
  <si>
    <t>7-Deaza-dGTP</t>
  </si>
  <si>
    <t>8-Oxo-dATP</t>
  </si>
  <si>
    <t>8-Oxo-dGTP</t>
  </si>
  <si>
    <t>čistota ≥95%, balení 30 μl (100 mM), cena za 1 balení</t>
  </si>
  <si>
    <r>
      <t> </t>
    </r>
    <r>
      <rPr>
        <sz val="11"/>
        <color rgb="FF333333"/>
        <rFont val="Calibri"/>
        <family val="2"/>
        <charset val="238"/>
        <scheme val="minor"/>
      </rPr>
      <t>139307-94-1</t>
    </r>
  </si>
  <si>
    <t>30 μl (10 mM)</t>
  </si>
  <si>
    <t>Aminoallyl-dUTP-Cy3</t>
  </si>
  <si>
    <t>Aminoallyl-dUTP-Cy5</t>
  </si>
  <si>
    <t>Azide-PEG4-aminoallyl-dUTP</t>
  </si>
  <si>
    <t xml:space="preserve">Biotin 16-dUTP </t>
  </si>
  <si>
    <t>1 mM, balení 200 μl, cena za 1 balení</t>
  </si>
  <si>
    <t>200 μl (1 mM)</t>
  </si>
  <si>
    <t>Biotin-11-dATP</t>
  </si>
  <si>
    <t>1 mM, balení 10 μl, cena za 1 balení</t>
  </si>
  <si>
    <t>Biotin-11-dCTP</t>
  </si>
  <si>
    <t>Biotin-11-ddATP</t>
  </si>
  <si>
    <t>čistota ≥95%, balení 25 μl (1 mM), cena za 1 balení</t>
  </si>
  <si>
    <t>25 μl (1 mM)</t>
  </si>
  <si>
    <t>Biotin-11-ddUTP</t>
  </si>
  <si>
    <t>Biotin-11-dGTP</t>
  </si>
  <si>
    <t>Biotin-11-dUTP</t>
  </si>
  <si>
    <t>Biotin-14-dATP</t>
  </si>
  <si>
    <t>Biotin-14-dCTP</t>
  </si>
  <si>
    <t>Biotin-16-dCTP</t>
  </si>
  <si>
    <t>C8-Alkyne-dCTP</t>
  </si>
  <si>
    <t>C8-Alkyne-dUTP</t>
  </si>
  <si>
    <t>dATP</t>
  </si>
  <si>
    <t xml:space="preserve">100 mM, čistota ≥99%, balení 1 ml, cena za 1 balení </t>
  </si>
  <si>
    <t>1927-31-7</t>
  </si>
  <si>
    <t xml:space="preserve">1 ml </t>
  </si>
  <si>
    <t>dCTP</t>
  </si>
  <si>
    <t>102783-51-7</t>
  </si>
  <si>
    <t>ddATP</t>
  </si>
  <si>
    <t>24027-80-3</t>
  </si>
  <si>
    <t xml:space="preserve">100 μl </t>
  </si>
  <si>
    <t>ddCTP</t>
  </si>
  <si>
    <t>66004-77-1</t>
  </si>
  <si>
    <t>ddGTP</t>
  </si>
  <si>
    <t xml:space="preserve"> 68726-28-3</t>
  </si>
  <si>
    <t>ddNTP set</t>
  </si>
  <si>
    <r>
      <t xml:space="preserve">4 x 100 </t>
    </r>
    <r>
      <rPr>
        <sz val="11"/>
        <color theme="1"/>
        <rFont val="Symbol"/>
        <family val="1"/>
        <charset val="2"/>
      </rPr>
      <t>m</t>
    </r>
    <r>
      <rPr>
        <sz val="11"/>
        <color theme="1"/>
        <rFont val="Calibri"/>
        <family val="2"/>
        <charset val="238"/>
        <scheme val="minor"/>
      </rPr>
      <t>l</t>
    </r>
  </si>
  <si>
    <t>ddTTP</t>
  </si>
  <si>
    <t>93939-78-7</t>
  </si>
  <si>
    <t>dGTP</t>
  </si>
  <si>
    <t>93919-41-6</t>
  </si>
  <si>
    <t>dITP</t>
  </si>
  <si>
    <t>95648-77-4</t>
  </si>
  <si>
    <t>dNTP PCR mix  1 ml</t>
  </si>
  <si>
    <t xml:space="preserve">směs 10 mM dATP, dTTP, dCTP, dGTP mix, balení 1 ml, cena za 1 balení </t>
  </si>
  <si>
    <t>dNTP PCR mix (dUTP) 1 ml</t>
  </si>
  <si>
    <t>mix 10 mM dATP, dUTP, dGTP a dCTP, balení 1 ml, cena za 1 balení</t>
  </si>
  <si>
    <t>dNTP set</t>
  </si>
  <si>
    <t>100 mM set dATP, dTTP, dGTP a dCTP, balení 4 x 200 µl, cena za 1 balení</t>
  </si>
  <si>
    <t>4 x 200 μl</t>
  </si>
  <si>
    <t>dTTP</t>
  </si>
  <si>
    <t>18423-43-3</t>
  </si>
  <si>
    <t>dUTP</t>
  </si>
  <si>
    <t>102814-08-4</t>
  </si>
  <si>
    <t>Fluorescein-12-dCTP</t>
  </si>
  <si>
    <t>Fluorescein-12-dUTP</t>
  </si>
  <si>
    <t>m7GTP</t>
  </si>
  <si>
    <t xml:space="preserve">104809-18-9 </t>
  </si>
  <si>
    <t>N2-Methyl-dGTP</t>
  </si>
  <si>
    <t>N4-Methyl-dCTP</t>
  </si>
  <si>
    <t>N6-(6-Azido)hexyl-dATP</t>
  </si>
  <si>
    <t>N6-Methyl-dATP</t>
  </si>
  <si>
    <t>O6-Methyl-dGTP</t>
  </si>
  <si>
    <t>Ribonucleotide set</t>
  </si>
  <si>
    <t>100 mM NTP set ATP,GTP,CTP,UTP, čistota ≥99%, balení 4 × 200 μL, cena za 1 balení</t>
  </si>
  <si>
    <t>UDP-6-azide-glucose</t>
  </si>
  <si>
    <t>0,5 mg</t>
  </si>
  <si>
    <t>Hliníkem pokryté skleněné sklíčka</t>
  </si>
  <si>
    <t>pro SERS měření, balení 5 ks, cena za 1 balení</t>
  </si>
  <si>
    <t>Hliníkové spoty</t>
  </si>
  <si>
    <t>Krycí sklíčka</t>
  </si>
  <si>
    <t>balení 50 ks, cena za 1 balení</t>
  </si>
  <si>
    <t>Podložní sklíčka</t>
  </si>
  <si>
    <t>Polystyrenový standard</t>
  </si>
  <si>
    <t>certifikovaný polystyrenový standard pro kontrolu ramanových spektrometrů, balení 1 ks, cena za 1 balení</t>
  </si>
  <si>
    <t>Postříbřené sklíčka</t>
  </si>
  <si>
    <t xml:space="preserve">pro SERS měření, balení 10 ks, cena za 1 balení </t>
  </si>
  <si>
    <t xml:space="preserve">10 ks </t>
  </si>
  <si>
    <t>Pozlacené sklíčka</t>
  </si>
  <si>
    <t>Scanasyst pro MM8</t>
  </si>
  <si>
    <t>balení 10 ks, cena za 1 balení</t>
  </si>
  <si>
    <t>10 ks</t>
  </si>
  <si>
    <t>SERS kit se stříbrem</t>
  </si>
  <si>
    <t>stříbrný  koloid - 25 ml + 3 ml aktivátoru, balení 1 kit, cena za 1 balení</t>
  </si>
  <si>
    <t>1 kit</t>
  </si>
  <si>
    <t>SERS ověřovací roztoky</t>
  </si>
  <si>
    <t xml:space="preserve">balení 25 ml, cena za 1 balení </t>
  </si>
  <si>
    <t>SNL-10 pro MM8</t>
  </si>
  <si>
    <t>Zlaté spoty</t>
  </si>
  <si>
    <t>10 mM set ddATP, ddCTP, ddGTP, ddTTP, čistota ≥98%, balení 4 × 100 μL, cena za 1 balení</t>
  </si>
  <si>
    <t>Příloha č. 2 zadávací dokumentace - Specifikace a podmínky plnění - vzorový koš</t>
  </si>
  <si>
    <t>Označení jednotlivých části VZ</t>
  </si>
  <si>
    <t xml:space="preserve">Název položky </t>
  </si>
  <si>
    <t>Část 1</t>
  </si>
  <si>
    <t>Část 2</t>
  </si>
  <si>
    <t>Chemikálie - speciální</t>
  </si>
  <si>
    <t>Část 3</t>
  </si>
  <si>
    <t>Část 4</t>
  </si>
  <si>
    <t>Reagencie pro amplifikace a modifikace nukleových kyselin</t>
  </si>
  <si>
    <t>Laboratorní plast pro molekulární biologii a ostatní spotřební materiál</t>
  </si>
  <si>
    <t xml:space="preserve">Spotřební materiál pro ramanovskou analýzu </t>
  </si>
  <si>
    <t xml:space="preserve">Specifikace a podmínky plnění jednotlivých částí veřejné zakázky jsou obsaženy v jednotlivých listech dokumentu označeném </t>
  </si>
  <si>
    <t>číslem příslušné části veřejné zakázky.</t>
  </si>
  <si>
    <t>VZ " Rámcová dohoda - Materiál na výzkum IV"</t>
  </si>
  <si>
    <t>SPECIFICKÉ PODMÍNKY PLNĚNÍ:</t>
  </si>
  <si>
    <t>Rámcová dohoda s jedním účastníkem,</t>
  </si>
  <si>
    <t>Místo dodání: sídlo zadavatele / objednatele</t>
  </si>
  <si>
    <t>Dodavatel je oprávněn dodat jednotlivé položky i v jiném typu balení, je však povinen dodržet požadované množství Materiálu v rámci příslušné položky.</t>
  </si>
  <si>
    <t>Dodavatel je oprávněn dodat alternativu k požadované položce, pouze za předpokladu aktuální nedostupnosti dané položky na trhu, a to pouze po písemném předchozím odsouhlasení ze strany Objednatele.</t>
  </si>
  <si>
    <r>
      <rPr>
        <b/>
        <sz val="14"/>
        <color rgb="FFC00000"/>
        <rFont val="Calibri"/>
        <family val="2"/>
        <charset val="238"/>
        <scheme val="minor"/>
      </rPr>
      <t>Část 2</t>
    </r>
    <r>
      <rPr>
        <b/>
        <sz val="14"/>
        <color theme="1"/>
        <rFont val="Calibri"/>
        <family val="2"/>
        <charset val="238"/>
        <scheme val="minor"/>
      </rPr>
      <t xml:space="preserve">: Specifikace a podmínky plnění - vzorový koš </t>
    </r>
    <r>
      <rPr>
        <b/>
        <sz val="14"/>
        <color rgb="FFC00000"/>
        <rFont val="Calibri"/>
        <family val="2"/>
        <charset val="238"/>
        <scheme val="minor"/>
      </rPr>
      <t>Reagencie pro amplifikace a modifikace nukleových kyselin</t>
    </r>
  </si>
  <si>
    <r>
      <rPr>
        <b/>
        <sz val="14"/>
        <color rgb="FFC00000"/>
        <rFont val="Calibri"/>
        <family val="2"/>
        <charset val="238"/>
        <scheme val="minor"/>
      </rPr>
      <t>Část 1</t>
    </r>
    <r>
      <rPr>
        <b/>
        <sz val="14"/>
        <color theme="1"/>
        <rFont val="Calibri"/>
        <family val="2"/>
        <charset val="238"/>
        <scheme val="minor"/>
      </rPr>
      <t>: Specifikace a podmínky pln</t>
    </r>
    <r>
      <rPr>
        <b/>
        <sz val="14"/>
        <rFont val="Calibri"/>
        <family val="2"/>
        <charset val="238"/>
        <scheme val="minor"/>
      </rPr>
      <t>ění  - vzorový koš</t>
    </r>
    <r>
      <rPr>
        <sz val="14"/>
        <rFont val="Calibri"/>
        <family val="2"/>
        <charset val="238"/>
        <scheme val="minor"/>
      </rPr>
      <t xml:space="preserve"> </t>
    </r>
    <r>
      <rPr>
        <b/>
        <sz val="14"/>
        <color rgb="FFC00000"/>
        <rFont val="Calibri"/>
        <family val="2"/>
        <charset val="238"/>
        <scheme val="minor"/>
      </rPr>
      <t>Chemikálie speciální</t>
    </r>
  </si>
  <si>
    <r>
      <rPr>
        <b/>
        <sz val="14"/>
        <color rgb="FFC00000"/>
        <rFont val="Calibri"/>
        <family val="2"/>
        <charset val="238"/>
        <scheme val="minor"/>
      </rPr>
      <t>Část 3</t>
    </r>
    <r>
      <rPr>
        <b/>
        <sz val="14"/>
        <rFont val="Calibri"/>
        <family val="2"/>
        <charset val="238"/>
        <scheme val="minor"/>
      </rPr>
      <t xml:space="preserve">: </t>
    </r>
    <r>
      <rPr>
        <b/>
        <sz val="14"/>
        <color theme="1"/>
        <rFont val="Calibri"/>
        <family val="2"/>
        <charset val="238"/>
        <scheme val="minor"/>
      </rPr>
      <t xml:space="preserve">Specifikace a podmínky plnění - vzorový koš </t>
    </r>
    <r>
      <rPr>
        <b/>
        <sz val="14"/>
        <color rgb="FFC00000"/>
        <rFont val="Calibri"/>
        <family val="2"/>
        <charset val="238"/>
        <scheme val="minor"/>
      </rPr>
      <t>Laboratorní plast pro molekulární biologii a ostatní spotřební materiál</t>
    </r>
  </si>
  <si>
    <t xml:space="preserve">PP, sterilní,objen 2 ml, balení po 100 ks, cena za 1 balení </t>
  </si>
  <si>
    <t>Rámcová dohoda s více účastníky (max. 3),</t>
  </si>
  <si>
    <r>
      <rPr>
        <b/>
        <sz val="14"/>
        <color rgb="FFC00000"/>
        <rFont val="Calibri"/>
        <family val="2"/>
        <charset val="238"/>
        <scheme val="minor"/>
      </rPr>
      <t>Část 4</t>
    </r>
    <r>
      <rPr>
        <b/>
        <sz val="14"/>
        <color theme="1"/>
        <rFont val="Calibri"/>
        <family val="2"/>
        <charset val="238"/>
        <scheme val="minor"/>
      </rPr>
      <t xml:space="preserve">: Specifikace a podmínky plnění  - vzorový koš </t>
    </r>
    <r>
      <rPr>
        <b/>
        <sz val="14"/>
        <color rgb="FFC00000"/>
        <rFont val="Calibri"/>
        <family val="2"/>
        <charset val="238"/>
        <scheme val="minor"/>
      </rPr>
      <t xml:space="preserve">Spotřební materiál pro ramanovskou analýzu </t>
    </r>
  </si>
  <si>
    <t>Objednatelem požadovaný termín dodání: lhůta 7 dní (náhradní lhůta plnění 14 dní).</t>
  </si>
  <si>
    <t>Rámcová dohoda s jedním účastníkem.</t>
  </si>
  <si>
    <t>čistota ≥98%, ACS reagent, balení 1 kg , cena za 1 balení</t>
  </si>
  <si>
    <r>
      <t xml:space="preserve">10 mM, čistota ≥98%, balení 100 </t>
    </r>
    <r>
      <rPr>
        <sz val="11"/>
        <color theme="1"/>
        <rFont val="Symbol"/>
        <family val="1"/>
        <charset val="2"/>
      </rPr>
      <t>m</t>
    </r>
    <r>
      <rPr>
        <sz val="11"/>
        <color theme="1"/>
        <rFont val="Calibri"/>
        <family val="2"/>
        <charset val="238"/>
        <scheme val="minor"/>
      </rPr>
      <t xml:space="preserve">l (1 </t>
    </r>
    <r>
      <rPr>
        <sz val="11"/>
        <color theme="1"/>
        <rFont val="Symbol"/>
        <family val="1"/>
        <charset val="2"/>
      </rPr>
      <t>m</t>
    </r>
    <r>
      <rPr>
        <sz val="11"/>
        <color theme="1"/>
        <rFont val="Calibri"/>
        <family val="2"/>
        <charset val="238"/>
        <scheme val="minor"/>
      </rPr>
      <t xml:space="preserve">mol), cena za 1 balení </t>
    </r>
  </si>
  <si>
    <t>čistota ≥98%, balení 0.5 mg, cena za 1 balení</t>
  </si>
  <si>
    <t>Objednatelem požadovaný termín dodání: lhůta 14 dní (náhradní lhůta plnění 21 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</si>
</sst>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sz val="11"/>
      <color rgb="FFFF0000"/>
      <name val="Calibri"/>
      <family val="2"/>
      <charset val="238"/>
      <scheme val="minor"/>
    </font>
    <font>
      <sz val="11"/>
      <color theme="1"/>
      <name val="Calibri"/>
      <family val="2"/>
      <scheme val="minor"/>
    </font>
    <font>
      <b/>
      <sz val="11"/>
      <color theme="1"/>
      <name val="Calibri"/>
      <family val="2"/>
      <scheme val="minor"/>
    </font>
    <font>
      <sz val="11"/>
      <name val="Calibri"/>
      <family val="2"/>
      <charset val="238"/>
      <scheme val="minor"/>
    </font>
    <font>
      <b/>
      <sz val="11"/>
      <name val="Calibri"/>
      <family val="2"/>
      <charset val="238"/>
      <scheme val="minor"/>
    </font>
    <font>
      <b/>
      <sz val="11"/>
      <color rgb="FFFF0000"/>
      <name val="Calibri"/>
      <family val="2"/>
      <charset val="238"/>
      <scheme val="minor"/>
    </font>
    <font>
      <b/>
      <sz val="12"/>
      <name val="Calibri"/>
      <family val="2"/>
      <charset val="238"/>
      <scheme val="minor"/>
    </font>
    <font>
      <b/>
      <sz val="13"/>
      <name val="Calibri"/>
      <family val="2"/>
      <charset val="238"/>
      <scheme val="minor"/>
    </font>
    <font>
      <b/>
      <sz val="14"/>
      <name val="Calibri"/>
      <family val="2"/>
      <scheme val="minor"/>
    </font>
    <font>
      <b/>
      <sz val="14"/>
      <color theme="1"/>
      <name val="Calibri"/>
      <family val="2"/>
      <charset val="238"/>
      <scheme val="minor"/>
    </font>
    <font>
      <b/>
      <sz val="14"/>
      <color rgb="FFC00000"/>
      <name val="Calibri"/>
      <family val="2"/>
      <charset val="238"/>
      <scheme val="minor"/>
    </font>
    <font>
      <b/>
      <sz val="14"/>
      <name val="Calibri"/>
      <family val="2"/>
      <charset val="238"/>
      <scheme val="minor"/>
    </font>
    <font>
      <sz val="14"/>
      <name val="Calibri"/>
      <family val="2"/>
      <charset val="238"/>
      <scheme val="minor"/>
    </font>
    <font>
      <u/>
      <sz val="11"/>
      <color theme="10"/>
      <name val="Calibri"/>
      <family val="2"/>
      <charset val="238"/>
      <scheme val="minor"/>
    </font>
    <font>
      <sz val="11"/>
      <color rgb="FF000000"/>
      <name val="Calibri"/>
      <family val="2"/>
      <charset val="238"/>
      <scheme val="minor"/>
    </font>
    <font>
      <sz val="11"/>
      <name val="Symbol"/>
      <family val="1"/>
      <charset val="2"/>
    </font>
    <font>
      <sz val="11"/>
      <color theme="1"/>
      <name val="Symbol"/>
      <family val="1"/>
      <charset val="2"/>
    </font>
    <font>
      <sz val="11"/>
      <color rgb="FF222222"/>
      <name val="Calibri"/>
      <family val="2"/>
      <charset val="238"/>
      <scheme val="minor"/>
    </font>
    <font>
      <i/>
      <sz val="11"/>
      <color rgb="FF222222"/>
      <name val="Calibri"/>
      <family val="2"/>
      <charset val="238"/>
      <scheme val="minor"/>
    </font>
    <font>
      <i/>
      <sz val="11"/>
      <color rgb="FF000000"/>
      <name val="Calibri"/>
      <family val="2"/>
      <charset val="238"/>
      <scheme val="minor"/>
    </font>
    <font>
      <sz val="12"/>
      <name val="Calibri"/>
      <family val="2"/>
      <charset val="238"/>
      <scheme val="minor"/>
    </font>
    <font>
      <b/>
      <sz val="11"/>
      <color theme="1"/>
      <name val="Calibri"/>
      <family val="2"/>
      <charset val="238"/>
      <scheme val="minor"/>
    </font>
    <font>
      <b/>
      <sz val="14"/>
      <color rgb="FFFF0000"/>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000000"/>
      <name val="Symbol"/>
      <family val="1"/>
      <charset val="2"/>
    </font>
    <font>
      <sz val="11"/>
      <color rgb="FF333333"/>
      <name val="Calibri"/>
      <family val="2"/>
      <charset val="238"/>
      <scheme val="minor"/>
    </font>
    <font>
      <b/>
      <i/>
      <sz val="11"/>
      <color theme="1"/>
      <name val="Calibri"/>
      <family val="2"/>
      <charset val="238"/>
      <scheme val="minor"/>
    </font>
    <font>
      <b/>
      <sz val="11"/>
      <color rgb="FFC00000"/>
      <name val="Calibri"/>
      <family val="2"/>
      <charset val="238"/>
      <scheme val="minor"/>
    </font>
    <font>
      <b/>
      <i/>
      <sz val="11"/>
      <color rgb="FFC00000"/>
      <name val="Calibri"/>
      <family val="2"/>
      <charset val="238"/>
      <scheme val="minor"/>
    </font>
    <font>
      <b/>
      <sz val="12"/>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0">
    <xf numFmtId="0" fontId="0" fillId="0" borderId="0" xfId="0"/>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1" xfId="0"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0" fillId="0" borderId="1" xfId="0" applyNumberFormat="1" applyFill="1" applyBorder="1" applyAlignment="1">
      <alignment horizontal="right" vertical="center" wrapText="1"/>
    </xf>
    <xf numFmtId="0" fontId="10" fillId="0" borderId="0" xfId="0" applyFont="1" applyFill="1" applyAlignment="1">
      <alignment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vertical="center" wrapText="1"/>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ont="1" applyFill="1" applyAlignment="1">
      <alignment vertical="center" wrapText="1"/>
    </xf>
    <xf numFmtId="0" fontId="0" fillId="0" borderId="0" xfId="0"/>
    <xf numFmtId="0" fontId="4" fillId="0" borderId="1" xfId="0" applyFont="1" applyFill="1" applyBorder="1" applyAlignment="1">
      <alignment horizontal="center" vertical="center"/>
    </xf>
    <xf numFmtId="0" fontId="18" fillId="0" borderId="1" xfId="0" applyFont="1" applyFill="1" applyBorder="1" applyAlignment="1">
      <alignmen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0" fontId="24" fillId="0" borderId="1" xfId="0" applyFont="1" applyFill="1" applyBorder="1" applyAlignment="1">
      <alignment horizontal="left" vertical="center" wrapText="1"/>
    </xf>
    <xf numFmtId="4" fontId="0" fillId="0" borderId="2" xfId="0" applyNumberFormat="1" applyFill="1" applyBorder="1" applyAlignment="1">
      <alignment horizontal="right" vertical="center" wrapText="1"/>
    </xf>
    <xf numFmtId="0" fontId="4"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wrapText="1"/>
    </xf>
    <xf numFmtId="0" fontId="4" fillId="0" borderId="1" xfId="0" applyFont="1" applyFill="1" applyBorder="1" applyAlignment="1">
      <alignment horizontal="center"/>
    </xf>
    <xf numFmtId="0" fontId="0" fillId="0" borderId="1" xfId="0" applyFill="1" applyBorder="1" applyAlignment="1">
      <alignment horizontal="center"/>
    </xf>
    <xf numFmtId="0" fontId="0" fillId="0" borderId="1" xfId="0" applyFont="1" applyFill="1" applyBorder="1"/>
    <xf numFmtId="49" fontId="0" fillId="0" borderId="1" xfId="0" applyNumberFormat="1" applyFill="1" applyBorder="1" applyAlignment="1">
      <alignment horizontal="center"/>
    </xf>
    <xf numFmtId="0" fontId="2" fillId="0" borderId="0" xfId="0" applyFont="1"/>
    <xf numFmtId="0" fontId="19" fillId="0" borderId="1" xfId="0" applyFont="1" applyFill="1" applyBorder="1" applyAlignment="1">
      <alignment vertical="center" wrapText="1"/>
    </xf>
    <xf numFmtId="0" fontId="0" fillId="0" borderId="0" xfId="0" applyFill="1" applyAlignment="1">
      <alignment horizontal="left"/>
    </xf>
    <xf numFmtId="0" fontId="0" fillId="0" borderId="0" xfId="0" applyFill="1" applyAlignment="1">
      <alignment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 fontId="24" fillId="0" borderId="1" xfId="0" applyNumberFormat="1" applyFont="1" applyFill="1" applyBorder="1" applyAlignment="1">
      <alignment horizontal="right"/>
    </xf>
    <xf numFmtId="0" fontId="29" fillId="0" borderId="0" xfId="0" applyFont="1"/>
    <xf numFmtId="0" fontId="5" fillId="0" borderId="1" xfId="0" applyFont="1" applyBorder="1"/>
    <xf numFmtId="0" fontId="31" fillId="0" borderId="1" xfId="0" applyFont="1" applyBorder="1"/>
    <xf numFmtId="0" fontId="3" fillId="0" borderId="0" xfId="0" applyFont="1"/>
    <xf numFmtId="0" fontId="31" fillId="0" borderId="0" xfId="0" applyFont="1" applyFill="1" applyBorder="1"/>
    <xf numFmtId="0" fontId="22" fillId="0" borderId="0" xfId="0" applyFont="1"/>
    <xf numFmtId="0" fontId="6" fillId="0" borderId="7" xfId="0" applyFont="1" applyFill="1" applyBorder="1" applyAlignment="1">
      <alignment horizontal="left" vertical="center"/>
    </xf>
    <xf numFmtId="0" fontId="6" fillId="0" borderId="0" xfId="0" applyFont="1" applyFill="1" applyAlignment="1">
      <alignment horizontal="left"/>
    </xf>
    <xf numFmtId="0" fontId="0" fillId="0" borderId="8" xfId="0" applyFill="1" applyBorder="1" applyAlignment="1">
      <alignment horizontal="center"/>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xf>
    <xf numFmtId="0" fontId="4" fillId="0" borderId="3" xfId="0" applyFont="1" applyFill="1" applyBorder="1"/>
    <xf numFmtId="0" fontId="4" fillId="0" borderId="3" xfId="0" applyFont="1" applyBorder="1" applyAlignment="1">
      <alignment horizontal="center"/>
    </xf>
    <xf numFmtId="49" fontId="4" fillId="0" borderId="3" xfId="0" applyNumberFormat="1" applyFont="1" applyBorder="1"/>
    <xf numFmtId="0" fontId="4" fillId="0" borderId="3" xfId="0" applyFont="1" applyBorder="1"/>
    <xf numFmtId="4" fontId="12" fillId="0" borderId="3" xfId="0" applyNumberFormat="1" applyFont="1" applyBorder="1" applyAlignment="1">
      <alignment horizontal="right"/>
    </xf>
    <xf numFmtId="0" fontId="4" fillId="0" borderId="11" xfId="0" applyFont="1" applyBorder="1"/>
    <xf numFmtId="0" fontId="0" fillId="0" borderId="12" xfId="0" applyFill="1" applyBorder="1" applyAlignment="1">
      <alignment horizontal="center"/>
    </xf>
    <xf numFmtId="0" fontId="4" fillId="0" borderId="2" xfId="0" applyFont="1" applyFill="1" applyBorder="1" applyAlignment="1">
      <alignment horizontal="left" vertical="center" wrapText="1"/>
    </xf>
    <xf numFmtId="0" fontId="0" fillId="0" borderId="2" xfId="0" applyFill="1" applyBorder="1" applyAlignment="1">
      <alignment horizontal="center"/>
    </xf>
    <xf numFmtId="4" fontId="24" fillId="0" borderId="2" xfId="0" applyNumberFormat="1" applyFont="1" applyFill="1" applyBorder="1" applyAlignment="1">
      <alignment horizontal="right"/>
    </xf>
    <xf numFmtId="0" fontId="26" fillId="0" borderId="13" xfId="0" applyFont="1" applyFill="1" applyBorder="1" applyAlignment="1">
      <alignment horizontal="center" vertical="center" wrapText="1"/>
    </xf>
    <xf numFmtId="0" fontId="4" fillId="0" borderId="1" xfId="1" applyFont="1" applyFill="1" applyBorder="1" applyAlignment="1">
      <alignment horizontal="center"/>
    </xf>
    <xf numFmtId="0" fontId="15" fillId="0" borderId="1" xfId="0" applyFont="1" applyFill="1" applyBorder="1" applyAlignment="1">
      <alignment vertical="center" wrapText="1"/>
    </xf>
    <xf numFmtId="0" fontId="4" fillId="0" borderId="1" xfId="1" applyFont="1" applyFill="1" applyBorder="1" applyAlignment="1">
      <alignment horizontal="center" vertical="center"/>
    </xf>
    <xf numFmtId="0" fontId="21" fillId="0" borderId="1" xfId="0" applyFont="1" applyFill="1" applyBorder="1" applyAlignment="1">
      <alignment horizontal="center"/>
    </xf>
    <xf numFmtId="0" fontId="0" fillId="0" borderId="8" xfId="0"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0" fillId="0" borderId="3" xfId="0" applyFill="1" applyBorder="1" applyAlignment="1">
      <alignment horizontal="center" vertical="center"/>
    </xf>
    <xf numFmtId="0" fontId="23" fillId="0" borderId="3" xfId="0" applyFont="1" applyFill="1" applyBorder="1" applyAlignment="1">
      <alignment vertical="center"/>
    </xf>
    <xf numFmtId="0" fontId="22" fillId="0" borderId="11" xfId="0" applyFont="1" applyFill="1" applyBorder="1" applyAlignment="1">
      <alignment vertical="center"/>
    </xf>
    <xf numFmtId="0" fontId="0" fillId="0" borderId="12" xfId="0" applyFill="1" applyBorder="1" applyAlignment="1">
      <alignment horizontal="center" vertical="center" wrapText="1"/>
    </xf>
    <xf numFmtId="4" fontId="1" fillId="0" borderId="2" xfId="0" applyNumberFormat="1" applyFont="1" applyFill="1" applyBorder="1" applyAlignment="1">
      <alignment horizontal="right" vertical="center" wrapText="1"/>
    </xf>
    <xf numFmtId="0" fontId="5" fillId="0" borderId="13" xfId="0" applyFont="1" applyFill="1" applyBorder="1" applyAlignment="1">
      <alignment horizontal="center" vertical="center"/>
    </xf>
    <xf numFmtId="4" fontId="12" fillId="0" borderId="3" xfId="0" applyNumberFormat="1" applyFont="1" applyFill="1" applyBorder="1" applyAlignment="1">
      <alignment horizontal="right" vertical="center"/>
    </xf>
    <xf numFmtId="49" fontId="4"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9" xfId="0" applyFont="1" applyFill="1" applyBorder="1" applyAlignment="1">
      <alignment horizontal="center" vertical="center"/>
    </xf>
    <xf numFmtId="0" fontId="0" fillId="0" borderId="11" xfId="0" applyFill="1" applyBorder="1" applyAlignment="1">
      <alignment vertical="center"/>
    </xf>
    <xf numFmtId="4" fontId="32" fillId="0" borderId="3"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1" fontId="1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 fontId="15" fillId="0" borderId="2" xfId="0" applyNumberFormat="1" applyFont="1" applyFill="1" applyBorder="1" applyAlignment="1">
      <alignment horizontal="center" vertical="center" wrapText="1"/>
    </xf>
    <xf numFmtId="4" fontId="0" fillId="0" borderId="1" xfId="0" applyNumberFormat="1" applyFill="1" applyBorder="1" applyAlignment="1">
      <alignment horizontal="right" vertical="center"/>
    </xf>
    <xf numFmtId="0" fontId="25" fillId="0" borderId="9" xfId="0" applyFont="1" applyFill="1" applyBorder="1" applyAlignment="1">
      <alignment horizontal="center" vertical="center" wrapText="1"/>
    </xf>
    <xf numFmtId="0" fontId="0" fillId="0" borderId="3" xfId="0" applyBorder="1" applyAlignment="1">
      <alignment vertical="center"/>
    </xf>
    <xf numFmtId="0" fontId="0" fillId="0" borderId="11" xfId="0" applyBorder="1" applyAlignment="1">
      <alignment vertical="center"/>
    </xf>
    <xf numFmtId="4" fontId="0" fillId="0" borderId="2" xfId="0" applyNumberFormat="1" applyFill="1" applyBorder="1" applyAlignment="1">
      <alignment horizontal="right" vertical="center"/>
    </xf>
    <xf numFmtId="0" fontId="25" fillId="0" borderId="1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8" xfId="0" applyFill="1" applyBorder="1" applyAlignment="1">
      <alignment horizontal="center" vertical="center"/>
    </xf>
    <xf numFmtId="4" fontId="9" fillId="0" borderId="3" xfId="0" applyNumberFormat="1" applyFont="1" applyBorder="1" applyAlignment="1">
      <alignment horizontal="right" vertical="center"/>
    </xf>
    <xf numFmtId="4" fontId="9" fillId="0" borderId="3" xfId="0" applyNumberFormat="1" applyFont="1" applyFill="1" applyBorder="1" applyAlignment="1">
      <alignment horizontal="right" vertical="center"/>
    </xf>
    <xf numFmtId="4" fontId="12" fillId="0" borderId="10" xfId="0" applyNumberFormat="1" applyFont="1" applyFill="1" applyBorder="1" applyAlignment="1">
      <alignment horizontal="left"/>
    </xf>
    <xf numFmtId="4" fontId="12" fillId="0" borderId="3" xfId="0" applyNumberFormat="1" applyFont="1" applyFill="1" applyBorder="1" applyAlignment="1">
      <alignment horizontal="left"/>
    </xf>
    <xf numFmtId="4" fontId="12" fillId="0" borderId="10" xfId="0" applyNumberFormat="1" applyFont="1" applyBorder="1" applyAlignment="1">
      <alignment horizontal="left"/>
    </xf>
    <xf numFmtId="4" fontId="12" fillId="0" borderId="3" xfId="0" applyNumberFormat="1" applyFont="1" applyBorder="1" applyAlignment="1">
      <alignment horizontal="left"/>
    </xf>
    <xf numFmtId="0" fontId="30" fillId="0" borderId="0" xfId="0" applyFont="1" applyFill="1"/>
    <xf numFmtId="0" fontId="0" fillId="0" borderId="2" xfId="0" applyFill="1" applyBorder="1" applyAlignment="1">
      <alignment horizontal="center" vertical="center" wrapText="1"/>
    </xf>
    <xf numFmtId="0" fontId="0" fillId="0" borderId="2" xfId="0" applyFill="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mruColors>
      <color rgb="FF00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1"/>
  <sheetViews>
    <sheetView workbookViewId="0">
      <selection activeCell="A2" sqref="A2"/>
    </sheetView>
  </sheetViews>
  <sheetFormatPr defaultRowHeight="15" x14ac:dyDescent="0.25"/>
  <cols>
    <col min="1" max="1" width="44.140625" style="22" customWidth="1"/>
    <col min="2" max="2" width="65.85546875" style="22" customWidth="1"/>
    <col min="3" max="16384" width="9.140625" style="22"/>
  </cols>
  <sheetData>
    <row r="1" spans="1:2" x14ac:dyDescent="0.25">
      <c r="A1" s="45" t="s">
        <v>956</v>
      </c>
    </row>
    <row r="2" spans="1:2" x14ac:dyDescent="0.25">
      <c r="A2" s="107" t="s">
        <v>969</v>
      </c>
    </row>
    <row r="3" spans="1:2" x14ac:dyDescent="0.25">
      <c r="A3" s="46" t="s">
        <v>957</v>
      </c>
      <c r="B3" s="46" t="s">
        <v>958</v>
      </c>
    </row>
    <row r="4" spans="1:2" x14ac:dyDescent="0.25">
      <c r="A4" s="47" t="s">
        <v>959</v>
      </c>
      <c r="B4" s="47" t="s">
        <v>961</v>
      </c>
    </row>
    <row r="5" spans="1:2" x14ac:dyDescent="0.25">
      <c r="A5" s="47" t="s">
        <v>960</v>
      </c>
      <c r="B5" s="47" t="s">
        <v>964</v>
      </c>
    </row>
    <row r="6" spans="1:2" x14ac:dyDescent="0.25">
      <c r="A6" s="47" t="s">
        <v>962</v>
      </c>
      <c r="B6" s="47" t="s">
        <v>965</v>
      </c>
    </row>
    <row r="7" spans="1:2" x14ac:dyDescent="0.25">
      <c r="A7" s="47" t="s">
        <v>963</v>
      </c>
      <c r="B7" s="47" t="s">
        <v>966</v>
      </c>
    </row>
    <row r="8" spans="1:2" x14ac:dyDescent="0.25">
      <c r="B8" s="48"/>
    </row>
    <row r="9" spans="1:2" x14ac:dyDescent="0.25">
      <c r="A9" s="49" t="s">
        <v>967</v>
      </c>
      <c r="B9" s="50"/>
    </row>
    <row r="10" spans="1:2" x14ac:dyDescent="0.25">
      <c r="A10" s="49" t="s">
        <v>968</v>
      </c>
    </row>
    <row r="11" spans="1:2" x14ac:dyDescent="0.25">
      <c r="A11" s="49"/>
    </row>
  </sheetData>
  <pageMargins left="0.7" right="0.7" top="0.78740157499999996" bottom="0.78740157499999996"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0"/>
  <sheetViews>
    <sheetView topLeftCell="A43" zoomScale="75" zoomScaleNormal="75" workbookViewId="0">
      <selection activeCell="H24" sqref="H24"/>
    </sheetView>
  </sheetViews>
  <sheetFormatPr defaultColWidth="0" defaultRowHeight="15" zeroHeight="1" x14ac:dyDescent="0.25"/>
  <cols>
    <col min="1" max="1" width="8.5703125" style="14" customWidth="1"/>
    <col min="2" max="2" width="51.85546875" style="14" customWidth="1"/>
    <col min="3" max="3" width="61.140625" style="15" customWidth="1"/>
    <col min="4" max="4" width="18" style="16" customWidth="1"/>
    <col min="5" max="5" width="15" style="2" customWidth="1"/>
    <col min="6" max="6" width="13.85546875" style="1" customWidth="1"/>
    <col min="7" max="10" width="16" style="14" customWidth="1"/>
    <col min="11" max="11" width="20.7109375" style="26" bestFit="1" customWidth="1"/>
    <col min="12" max="12" width="0.42578125" style="14" customWidth="1"/>
    <col min="13" max="16384" width="3.28515625" style="14" hidden="1"/>
  </cols>
  <sheetData>
    <row r="1" spans="1:11" ht="39.6" customHeight="1" thickBot="1" x14ac:dyDescent="0.3">
      <c r="A1" s="9" t="s">
        <v>976</v>
      </c>
      <c r="B1" s="15"/>
      <c r="C1" s="16"/>
      <c r="E1" s="1"/>
      <c r="F1" s="14"/>
      <c r="K1" s="25"/>
    </row>
    <row r="2" spans="1:11" s="1" customFormat="1" ht="103.5" customHeight="1" thickBot="1" x14ac:dyDescent="0.3">
      <c r="A2" s="40" t="s">
        <v>560</v>
      </c>
      <c r="B2" s="41" t="s">
        <v>376</v>
      </c>
      <c r="C2" s="41" t="s">
        <v>377</v>
      </c>
      <c r="D2" s="41" t="s">
        <v>568</v>
      </c>
      <c r="E2" s="42" t="s">
        <v>561</v>
      </c>
      <c r="F2" s="41" t="s">
        <v>562</v>
      </c>
      <c r="G2" s="41" t="s">
        <v>563</v>
      </c>
      <c r="H2" s="41" t="s">
        <v>564</v>
      </c>
      <c r="I2" s="41" t="s">
        <v>567</v>
      </c>
      <c r="J2" s="41" t="s">
        <v>565</v>
      </c>
      <c r="K2" s="43" t="s">
        <v>566</v>
      </c>
    </row>
    <row r="3" spans="1:11" s="16" customFormat="1" ht="30" x14ac:dyDescent="0.25">
      <c r="A3" s="79">
        <v>1</v>
      </c>
      <c r="B3" s="13" t="s">
        <v>83</v>
      </c>
      <c r="C3" s="63" t="s">
        <v>371</v>
      </c>
      <c r="D3" s="29" t="s">
        <v>84</v>
      </c>
      <c r="E3" s="29" t="s">
        <v>616</v>
      </c>
      <c r="F3" s="108">
        <v>1</v>
      </c>
      <c r="G3" s="80">
        <v>0</v>
      </c>
      <c r="H3" s="28">
        <f t="shared" ref="H3:H66" si="0">G3*F3</f>
        <v>0</v>
      </c>
      <c r="I3" s="28">
        <f t="shared" ref="I3:I34" si="1">H3*21%</f>
        <v>0</v>
      </c>
      <c r="J3" s="28">
        <f t="shared" ref="J3:J34" si="2">H3+I3</f>
        <v>0</v>
      </c>
      <c r="K3" s="81"/>
    </row>
    <row r="4" spans="1:11" s="16" customFormat="1" ht="30" x14ac:dyDescent="0.25">
      <c r="A4" s="71">
        <v>2</v>
      </c>
      <c r="B4" s="3" t="s">
        <v>181</v>
      </c>
      <c r="C4" s="5" t="s">
        <v>223</v>
      </c>
      <c r="D4" s="11" t="s">
        <v>182</v>
      </c>
      <c r="E4" s="11" t="s">
        <v>625</v>
      </c>
      <c r="F4" s="10">
        <v>1</v>
      </c>
      <c r="G4" s="7">
        <v>0</v>
      </c>
      <c r="H4" s="28">
        <f t="shared" si="0"/>
        <v>0</v>
      </c>
      <c r="I4" s="8">
        <f t="shared" si="1"/>
        <v>0</v>
      </c>
      <c r="J4" s="8">
        <f t="shared" si="2"/>
        <v>0</v>
      </c>
      <c r="K4" s="72"/>
    </row>
    <row r="5" spans="1:11" s="16" customFormat="1" x14ac:dyDescent="0.25">
      <c r="A5" s="71">
        <v>3</v>
      </c>
      <c r="B5" s="24" t="s">
        <v>587</v>
      </c>
      <c r="C5" s="3" t="s">
        <v>600</v>
      </c>
      <c r="D5" s="67" t="s">
        <v>599</v>
      </c>
      <c r="E5" s="11" t="s">
        <v>625</v>
      </c>
      <c r="F5" s="10">
        <v>1</v>
      </c>
      <c r="G5" s="7">
        <v>0</v>
      </c>
      <c r="H5" s="28">
        <f t="shared" si="0"/>
        <v>0</v>
      </c>
      <c r="I5" s="8">
        <f t="shared" si="1"/>
        <v>0</v>
      </c>
      <c r="J5" s="8">
        <f t="shared" si="2"/>
        <v>0</v>
      </c>
      <c r="K5" s="72"/>
    </row>
    <row r="6" spans="1:11" s="16" customFormat="1" x14ac:dyDescent="0.25">
      <c r="A6" s="71">
        <v>4</v>
      </c>
      <c r="B6" s="24" t="s">
        <v>588</v>
      </c>
      <c r="C6" s="3" t="s">
        <v>602</v>
      </c>
      <c r="D6" s="67" t="s">
        <v>601</v>
      </c>
      <c r="E6" s="11" t="s">
        <v>625</v>
      </c>
      <c r="F6" s="10">
        <v>1</v>
      </c>
      <c r="G6" s="7">
        <v>0</v>
      </c>
      <c r="H6" s="28">
        <f t="shared" si="0"/>
        <v>0</v>
      </c>
      <c r="I6" s="8">
        <f t="shared" si="1"/>
        <v>0</v>
      </c>
      <c r="J6" s="8">
        <f t="shared" si="2"/>
        <v>0</v>
      </c>
      <c r="K6" s="72"/>
    </row>
    <row r="7" spans="1:11" s="16" customFormat="1" x14ac:dyDescent="0.25">
      <c r="A7" s="71">
        <v>5</v>
      </c>
      <c r="B7" s="3" t="s">
        <v>54</v>
      </c>
      <c r="C7" s="3" t="s">
        <v>101</v>
      </c>
      <c r="D7" s="11" t="s">
        <v>55</v>
      </c>
      <c r="E7" s="11" t="s">
        <v>611</v>
      </c>
      <c r="F7" s="10">
        <v>1</v>
      </c>
      <c r="G7" s="7">
        <v>0</v>
      </c>
      <c r="H7" s="28">
        <f t="shared" si="0"/>
        <v>0</v>
      </c>
      <c r="I7" s="8">
        <f t="shared" si="1"/>
        <v>0</v>
      </c>
      <c r="J7" s="8">
        <f t="shared" si="2"/>
        <v>0</v>
      </c>
      <c r="K7" s="72"/>
    </row>
    <row r="8" spans="1:11" s="16" customFormat="1" x14ac:dyDescent="0.25">
      <c r="A8" s="71">
        <v>6</v>
      </c>
      <c r="B8" s="4" t="s">
        <v>333</v>
      </c>
      <c r="C8" s="3" t="s">
        <v>109</v>
      </c>
      <c r="D8" s="10" t="s">
        <v>110</v>
      </c>
      <c r="E8" s="11" t="s">
        <v>661</v>
      </c>
      <c r="F8" s="10">
        <v>1</v>
      </c>
      <c r="G8" s="7">
        <v>0</v>
      </c>
      <c r="H8" s="28">
        <f t="shared" si="0"/>
        <v>0</v>
      </c>
      <c r="I8" s="8">
        <f t="shared" si="1"/>
        <v>0</v>
      </c>
      <c r="J8" s="8">
        <f t="shared" si="2"/>
        <v>0</v>
      </c>
      <c r="K8" s="72"/>
    </row>
    <row r="9" spans="1:11" s="16" customFormat="1" x14ac:dyDescent="0.25">
      <c r="A9" s="71">
        <v>7</v>
      </c>
      <c r="B9" s="4" t="s">
        <v>158</v>
      </c>
      <c r="C9" s="3" t="s">
        <v>224</v>
      </c>
      <c r="D9" s="10" t="s">
        <v>159</v>
      </c>
      <c r="E9" s="11" t="s">
        <v>625</v>
      </c>
      <c r="F9" s="10">
        <v>1</v>
      </c>
      <c r="G9" s="7">
        <v>0</v>
      </c>
      <c r="H9" s="28">
        <f t="shared" si="0"/>
        <v>0</v>
      </c>
      <c r="I9" s="8">
        <f t="shared" si="1"/>
        <v>0</v>
      </c>
      <c r="J9" s="8">
        <f t="shared" si="2"/>
        <v>0</v>
      </c>
      <c r="K9" s="72"/>
    </row>
    <row r="10" spans="1:11" s="16" customFormat="1" x14ac:dyDescent="0.25">
      <c r="A10" s="71">
        <v>8</v>
      </c>
      <c r="B10" s="4" t="s">
        <v>41</v>
      </c>
      <c r="C10" s="3" t="s">
        <v>42</v>
      </c>
      <c r="D10" s="11" t="s">
        <v>43</v>
      </c>
      <c r="E10" s="11" t="s">
        <v>611</v>
      </c>
      <c r="F10" s="10">
        <v>1</v>
      </c>
      <c r="G10" s="7">
        <v>0</v>
      </c>
      <c r="H10" s="28">
        <f t="shared" si="0"/>
        <v>0</v>
      </c>
      <c r="I10" s="8">
        <f t="shared" si="1"/>
        <v>0</v>
      </c>
      <c r="J10" s="8">
        <f t="shared" si="2"/>
        <v>0</v>
      </c>
      <c r="K10" s="72"/>
    </row>
    <row r="11" spans="1:11" s="16" customFormat="1" ht="45" x14ac:dyDescent="0.25">
      <c r="A11" s="71">
        <v>9</v>
      </c>
      <c r="B11" s="4" t="s">
        <v>583</v>
      </c>
      <c r="C11" s="3" t="s">
        <v>582</v>
      </c>
      <c r="D11" s="11" t="s">
        <v>205</v>
      </c>
      <c r="E11" s="11" t="s">
        <v>667</v>
      </c>
      <c r="F11" s="10">
        <v>1</v>
      </c>
      <c r="G11" s="7">
        <v>0</v>
      </c>
      <c r="H11" s="28">
        <f t="shared" si="0"/>
        <v>0</v>
      </c>
      <c r="I11" s="8">
        <f t="shared" si="1"/>
        <v>0</v>
      </c>
      <c r="J11" s="8">
        <f t="shared" si="2"/>
        <v>0</v>
      </c>
      <c r="K11" s="72"/>
    </row>
    <row r="12" spans="1:11" s="16" customFormat="1" ht="30" x14ac:dyDescent="0.25">
      <c r="A12" s="71">
        <v>10</v>
      </c>
      <c r="B12" s="4" t="s">
        <v>25</v>
      </c>
      <c r="C12" s="3" t="s">
        <v>382</v>
      </c>
      <c r="D12" s="11" t="s">
        <v>26</v>
      </c>
      <c r="E12" s="11" t="s">
        <v>592</v>
      </c>
      <c r="F12" s="10">
        <v>2</v>
      </c>
      <c r="G12" s="7">
        <v>0</v>
      </c>
      <c r="H12" s="28">
        <f t="shared" si="0"/>
        <v>0</v>
      </c>
      <c r="I12" s="8">
        <f t="shared" si="1"/>
        <v>0</v>
      </c>
      <c r="J12" s="8">
        <f t="shared" si="2"/>
        <v>0</v>
      </c>
      <c r="K12" s="72"/>
    </row>
    <row r="13" spans="1:11" s="16" customFormat="1" ht="15.75" x14ac:dyDescent="0.25">
      <c r="A13" s="71">
        <v>11</v>
      </c>
      <c r="B13" s="31" t="s">
        <v>624</v>
      </c>
      <c r="C13" s="17" t="s">
        <v>655</v>
      </c>
      <c r="D13" s="70" t="s">
        <v>656</v>
      </c>
      <c r="E13" s="33" t="s">
        <v>625</v>
      </c>
      <c r="F13" s="12">
        <v>1</v>
      </c>
      <c r="G13" s="7">
        <v>0</v>
      </c>
      <c r="H13" s="28">
        <f t="shared" si="0"/>
        <v>0</v>
      </c>
      <c r="I13" s="8">
        <f t="shared" si="1"/>
        <v>0</v>
      </c>
      <c r="J13" s="8">
        <f t="shared" si="2"/>
        <v>0</v>
      </c>
      <c r="K13" s="72"/>
    </row>
    <row r="14" spans="1:11" s="16" customFormat="1" x14ac:dyDescent="0.25">
      <c r="A14" s="71">
        <v>12</v>
      </c>
      <c r="B14" s="4" t="s">
        <v>177</v>
      </c>
      <c r="C14" s="3" t="s">
        <v>233</v>
      </c>
      <c r="D14" s="11" t="s">
        <v>178</v>
      </c>
      <c r="E14" s="11" t="s">
        <v>577</v>
      </c>
      <c r="F14" s="10">
        <v>1</v>
      </c>
      <c r="G14" s="7">
        <v>0</v>
      </c>
      <c r="H14" s="28">
        <f t="shared" si="0"/>
        <v>0</v>
      </c>
      <c r="I14" s="8">
        <f t="shared" si="1"/>
        <v>0</v>
      </c>
      <c r="J14" s="8">
        <f t="shared" si="2"/>
        <v>0</v>
      </c>
      <c r="K14" s="72"/>
    </row>
    <row r="15" spans="1:11" s="16" customFormat="1" x14ac:dyDescent="0.25">
      <c r="A15" s="71">
        <v>13</v>
      </c>
      <c r="B15" s="4" t="s">
        <v>160</v>
      </c>
      <c r="C15" s="3" t="s">
        <v>231</v>
      </c>
      <c r="D15" s="10" t="s">
        <v>161</v>
      </c>
      <c r="E15" s="11" t="s">
        <v>666</v>
      </c>
      <c r="F15" s="10">
        <v>1</v>
      </c>
      <c r="G15" s="7">
        <v>0</v>
      </c>
      <c r="H15" s="28">
        <f t="shared" si="0"/>
        <v>0</v>
      </c>
      <c r="I15" s="8">
        <f t="shared" si="1"/>
        <v>0</v>
      </c>
      <c r="J15" s="8">
        <f t="shared" si="2"/>
        <v>0</v>
      </c>
      <c r="K15" s="72"/>
    </row>
    <row r="16" spans="1:11" s="16" customFormat="1" x14ac:dyDescent="0.25">
      <c r="A16" s="71">
        <v>14</v>
      </c>
      <c r="B16" s="4" t="s">
        <v>175</v>
      </c>
      <c r="C16" s="3" t="s">
        <v>750</v>
      </c>
      <c r="D16" s="11" t="s">
        <v>176</v>
      </c>
      <c r="E16" s="11" t="s">
        <v>659</v>
      </c>
      <c r="F16" s="10">
        <v>1</v>
      </c>
      <c r="G16" s="7">
        <v>0</v>
      </c>
      <c r="H16" s="28">
        <f t="shared" si="0"/>
        <v>0</v>
      </c>
      <c r="I16" s="8">
        <f t="shared" si="1"/>
        <v>0</v>
      </c>
      <c r="J16" s="8">
        <f t="shared" si="2"/>
        <v>0</v>
      </c>
      <c r="K16" s="72"/>
    </row>
    <row r="17" spans="1:11" s="16" customFormat="1" x14ac:dyDescent="0.25">
      <c r="A17" s="71">
        <v>15</v>
      </c>
      <c r="B17" s="4" t="s">
        <v>162</v>
      </c>
      <c r="C17" s="3" t="s">
        <v>675</v>
      </c>
      <c r="D17" s="10" t="s">
        <v>163</v>
      </c>
      <c r="E17" s="11" t="s">
        <v>661</v>
      </c>
      <c r="F17" s="10">
        <v>2</v>
      </c>
      <c r="G17" s="7">
        <v>0</v>
      </c>
      <c r="H17" s="28">
        <f t="shared" si="0"/>
        <v>0</v>
      </c>
      <c r="I17" s="8">
        <f t="shared" si="1"/>
        <v>0</v>
      </c>
      <c r="J17" s="8">
        <f t="shared" si="2"/>
        <v>0</v>
      </c>
      <c r="K17" s="72"/>
    </row>
    <row r="18" spans="1:11" s="16" customFormat="1" ht="30" x14ac:dyDescent="0.25">
      <c r="A18" s="71">
        <v>16</v>
      </c>
      <c r="B18" s="24" t="s">
        <v>606</v>
      </c>
      <c r="C18" s="17" t="s">
        <v>747</v>
      </c>
      <c r="D18" s="32" t="s">
        <v>605</v>
      </c>
      <c r="E18" s="11" t="s">
        <v>594</v>
      </c>
      <c r="F18" s="10">
        <v>1</v>
      </c>
      <c r="G18" s="7">
        <v>0</v>
      </c>
      <c r="H18" s="28">
        <f t="shared" si="0"/>
        <v>0</v>
      </c>
      <c r="I18" s="8">
        <f t="shared" si="1"/>
        <v>0</v>
      </c>
      <c r="J18" s="8">
        <f t="shared" si="2"/>
        <v>0</v>
      </c>
      <c r="K18" s="72"/>
    </row>
    <row r="19" spans="1:11" s="18" customFormat="1" x14ac:dyDescent="0.25">
      <c r="A19" s="71">
        <v>17</v>
      </c>
      <c r="B19" s="4" t="s">
        <v>47</v>
      </c>
      <c r="C19" s="3" t="s">
        <v>101</v>
      </c>
      <c r="D19" s="11" t="s">
        <v>48</v>
      </c>
      <c r="E19" s="11" t="s">
        <v>611</v>
      </c>
      <c r="F19" s="10">
        <v>1</v>
      </c>
      <c r="G19" s="7">
        <v>0</v>
      </c>
      <c r="H19" s="28">
        <f t="shared" si="0"/>
        <v>0</v>
      </c>
      <c r="I19" s="8">
        <f t="shared" si="1"/>
        <v>0</v>
      </c>
      <c r="J19" s="8">
        <f t="shared" si="2"/>
        <v>0</v>
      </c>
      <c r="K19" s="72"/>
    </row>
    <row r="20" spans="1:11" s="18" customFormat="1" x14ac:dyDescent="0.25">
      <c r="A20" s="71">
        <v>18</v>
      </c>
      <c r="B20" s="4" t="s">
        <v>569</v>
      </c>
      <c r="C20" s="3" t="s">
        <v>573</v>
      </c>
      <c r="D20" s="11" t="s">
        <v>228</v>
      </c>
      <c r="E20" s="11" t="s">
        <v>660</v>
      </c>
      <c r="F20" s="10">
        <v>1</v>
      </c>
      <c r="G20" s="7">
        <v>0</v>
      </c>
      <c r="H20" s="28">
        <f t="shared" si="0"/>
        <v>0</v>
      </c>
      <c r="I20" s="8">
        <f t="shared" si="1"/>
        <v>0</v>
      </c>
      <c r="J20" s="8">
        <f t="shared" si="2"/>
        <v>0</v>
      </c>
      <c r="K20" s="73"/>
    </row>
    <row r="21" spans="1:11" s="18" customFormat="1" x14ac:dyDescent="0.25">
      <c r="A21" s="71">
        <v>19</v>
      </c>
      <c r="B21" s="4" t="s">
        <v>344</v>
      </c>
      <c r="C21" s="3" t="s">
        <v>262</v>
      </c>
      <c r="D21" s="11" t="s">
        <v>30</v>
      </c>
      <c r="E21" s="11" t="s">
        <v>661</v>
      </c>
      <c r="F21" s="10">
        <v>1</v>
      </c>
      <c r="G21" s="7">
        <v>0</v>
      </c>
      <c r="H21" s="28">
        <f t="shared" si="0"/>
        <v>0</v>
      </c>
      <c r="I21" s="8">
        <f t="shared" si="1"/>
        <v>0</v>
      </c>
      <c r="J21" s="8">
        <f t="shared" si="2"/>
        <v>0</v>
      </c>
      <c r="K21" s="73"/>
    </row>
    <row r="22" spans="1:11" s="18" customFormat="1" ht="30" x14ac:dyDescent="0.25">
      <c r="A22" s="71">
        <v>20</v>
      </c>
      <c r="B22" s="4" t="s">
        <v>293</v>
      </c>
      <c r="C22" s="3" t="s">
        <v>571</v>
      </c>
      <c r="D22" s="10" t="s">
        <v>14</v>
      </c>
      <c r="E22" s="11" t="s">
        <v>648</v>
      </c>
      <c r="F22" s="10">
        <v>1</v>
      </c>
      <c r="G22" s="7">
        <v>0</v>
      </c>
      <c r="H22" s="28">
        <f t="shared" si="0"/>
        <v>0</v>
      </c>
      <c r="I22" s="8">
        <f t="shared" si="1"/>
        <v>0</v>
      </c>
      <c r="J22" s="8">
        <f t="shared" si="2"/>
        <v>0</v>
      </c>
      <c r="K22" s="72"/>
    </row>
    <row r="23" spans="1:11" s="18" customFormat="1" x14ac:dyDescent="0.25">
      <c r="A23" s="71">
        <v>21</v>
      </c>
      <c r="B23" s="4" t="s">
        <v>164</v>
      </c>
      <c r="C23" s="3" t="s">
        <v>486</v>
      </c>
      <c r="D23" s="11" t="s">
        <v>165</v>
      </c>
      <c r="E23" s="11" t="s">
        <v>658</v>
      </c>
      <c r="F23" s="10">
        <v>1</v>
      </c>
      <c r="G23" s="7">
        <v>0</v>
      </c>
      <c r="H23" s="28">
        <f t="shared" si="0"/>
        <v>0</v>
      </c>
      <c r="I23" s="8">
        <f t="shared" si="1"/>
        <v>0</v>
      </c>
      <c r="J23" s="8">
        <f t="shared" si="2"/>
        <v>0</v>
      </c>
      <c r="K23" s="72"/>
    </row>
    <row r="24" spans="1:11" s="18" customFormat="1" x14ac:dyDescent="0.25">
      <c r="A24" s="71">
        <v>22</v>
      </c>
      <c r="B24" s="4" t="s">
        <v>345</v>
      </c>
      <c r="C24" s="3" t="s">
        <v>261</v>
      </c>
      <c r="D24" s="11" t="s">
        <v>29</v>
      </c>
      <c r="E24" s="11" t="s">
        <v>666</v>
      </c>
      <c r="F24" s="10">
        <v>1</v>
      </c>
      <c r="G24" s="7">
        <v>0</v>
      </c>
      <c r="H24" s="28">
        <f t="shared" si="0"/>
        <v>0</v>
      </c>
      <c r="I24" s="8">
        <f t="shared" si="1"/>
        <v>0</v>
      </c>
      <c r="J24" s="8">
        <f t="shared" si="2"/>
        <v>0</v>
      </c>
      <c r="K24" s="72"/>
    </row>
    <row r="25" spans="1:11" s="16" customFormat="1" x14ac:dyDescent="0.25">
      <c r="A25" s="71">
        <v>23</v>
      </c>
      <c r="B25" s="27" t="s">
        <v>169</v>
      </c>
      <c r="C25" s="3" t="s">
        <v>258</v>
      </c>
      <c r="D25" s="10" t="s">
        <v>170</v>
      </c>
      <c r="E25" s="11" t="s">
        <v>659</v>
      </c>
      <c r="F25" s="10">
        <v>1</v>
      </c>
      <c r="G25" s="7">
        <v>0</v>
      </c>
      <c r="H25" s="28">
        <f t="shared" si="0"/>
        <v>0</v>
      </c>
      <c r="I25" s="8">
        <f t="shared" si="1"/>
        <v>0</v>
      </c>
      <c r="J25" s="8">
        <f t="shared" si="2"/>
        <v>0</v>
      </c>
      <c r="K25" s="73"/>
    </row>
    <row r="26" spans="1:11" s="16" customFormat="1" x14ac:dyDescent="0.25">
      <c r="A26" s="71">
        <v>24</v>
      </c>
      <c r="B26" s="4" t="s">
        <v>348</v>
      </c>
      <c r="C26" s="3" t="s">
        <v>264</v>
      </c>
      <c r="D26" s="10" t="s">
        <v>57</v>
      </c>
      <c r="E26" s="11" t="s">
        <v>661</v>
      </c>
      <c r="F26" s="10">
        <v>1</v>
      </c>
      <c r="G26" s="7">
        <v>0</v>
      </c>
      <c r="H26" s="28">
        <f t="shared" si="0"/>
        <v>0</v>
      </c>
      <c r="I26" s="8">
        <f t="shared" si="1"/>
        <v>0</v>
      </c>
      <c r="J26" s="8">
        <f t="shared" si="2"/>
        <v>0</v>
      </c>
      <c r="K26" s="73"/>
    </row>
    <row r="27" spans="1:11" s="16" customFormat="1" x14ac:dyDescent="0.25">
      <c r="A27" s="71">
        <v>25</v>
      </c>
      <c r="B27" s="4" t="s">
        <v>79</v>
      </c>
      <c r="C27" s="3" t="s">
        <v>269</v>
      </c>
      <c r="D27" s="11" t="s">
        <v>80</v>
      </c>
      <c r="E27" s="11" t="s">
        <v>662</v>
      </c>
      <c r="F27" s="10">
        <v>1</v>
      </c>
      <c r="G27" s="7">
        <v>0</v>
      </c>
      <c r="H27" s="28">
        <f t="shared" si="0"/>
        <v>0</v>
      </c>
      <c r="I27" s="8">
        <f t="shared" si="1"/>
        <v>0</v>
      </c>
      <c r="J27" s="8">
        <f t="shared" si="2"/>
        <v>0</v>
      </c>
      <c r="K27" s="73"/>
    </row>
    <row r="28" spans="1:11" s="16" customFormat="1" ht="30" x14ac:dyDescent="0.25">
      <c r="A28" s="71">
        <v>26</v>
      </c>
      <c r="B28" s="4" t="s">
        <v>135</v>
      </c>
      <c r="C28" s="3" t="s">
        <v>322</v>
      </c>
      <c r="D28" s="11" t="s">
        <v>136</v>
      </c>
      <c r="E28" s="11" t="s">
        <v>659</v>
      </c>
      <c r="F28" s="10">
        <v>1</v>
      </c>
      <c r="G28" s="7">
        <v>0</v>
      </c>
      <c r="H28" s="28">
        <f t="shared" si="0"/>
        <v>0</v>
      </c>
      <c r="I28" s="8">
        <f t="shared" si="1"/>
        <v>0</v>
      </c>
      <c r="J28" s="8">
        <f t="shared" si="2"/>
        <v>0</v>
      </c>
      <c r="K28" s="73"/>
    </row>
    <row r="29" spans="1:11" s="16" customFormat="1" x14ac:dyDescent="0.25">
      <c r="A29" s="71">
        <v>27</v>
      </c>
      <c r="B29" s="31" t="s">
        <v>621</v>
      </c>
      <c r="C29" s="17" t="s">
        <v>641</v>
      </c>
      <c r="D29" s="11" t="s">
        <v>640</v>
      </c>
      <c r="E29" s="33" t="s">
        <v>622</v>
      </c>
      <c r="F29" s="12">
        <v>1</v>
      </c>
      <c r="G29" s="7">
        <v>0</v>
      </c>
      <c r="H29" s="28">
        <f t="shared" si="0"/>
        <v>0</v>
      </c>
      <c r="I29" s="8">
        <f t="shared" si="1"/>
        <v>0</v>
      </c>
      <c r="J29" s="8">
        <f t="shared" si="2"/>
        <v>0</v>
      </c>
      <c r="K29" s="72"/>
    </row>
    <row r="30" spans="1:11" s="16" customFormat="1" x14ac:dyDescent="0.25">
      <c r="A30" s="71">
        <v>28</v>
      </c>
      <c r="B30" s="4" t="s">
        <v>719</v>
      </c>
      <c r="C30" s="3" t="s">
        <v>263</v>
      </c>
      <c r="D30" s="10" t="s">
        <v>50</v>
      </c>
      <c r="E30" s="11" t="s">
        <v>616</v>
      </c>
      <c r="F30" s="10">
        <v>1</v>
      </c>
      <c r="G30" s="7">
        <v>0</v>
      </c>
      <c r="H30" s="28">
        <f t="shared" si="0"/>
        <v>0</v>
      </c>
      <c r="I30" s="8">
        <f t="shared" si="1"/>
        <v>0</v>
      </c>
      <c r="J30" s="8">
        <f t="shared" si="2"/>
        <v>0</v>
      </c>
      <c r="K30" s="72"/>
    </row>
    <row r="31" spans="1:11" s="16" customFormat="1" x14ac:dyDescent="0.25">
      <c r="A31" s="71">
        <v>29</v>
      </c>
      <c r="B31" s="4" t="s">
        <v>171</v>
      </c>
      <c r="C31" s="3" t="s">
        <v>100</v>
      </c>
      <c r="D31" s="10" t="s">
        <v>172</v>
      </c>
      <c r="E31" s="11" t="s">
        <v>616</v>
      </c>
      <c r="F31" s="10">
        <v>1</v>
      </c>
      <c r="G31" s="7">
        <v>0</v>
      </c>
      <c r="H31" s="28">
        <f t="shared" si="0"/>
        <v>0</v>
      </c>
      <c r="I31" s="8">
        <f t="shared" si="1"/>
        <v>0</v>
      </c>
      <c r="J31" s="8">
        <f t="shared" si="2"/>
        <v>0</v>
      </c>
      <c r="K31" s="72"/>
    </row>
    <row r="32" spans="1:11" s="16" customFormat="1" x14ac:dyDescent="0.25">
      <c r="A32" s="71">
        <v>30</v>
      </c>
      <c r="B32" s="4" t="s">
        <v>347</v>
      </c>
      <c r="C32" s="3" t="s">
        <v>325</v>
      </c>
      <c r="D32" s="10" t="s">
        <v>56</v>
      </c>
      <c r="E32" s="11" t="s">
        <v>611</v>
      </c>
      <c r="F32" s="10">
        <v>1</v>
      </c>
      <c r="G32" s="7">
        <v>0</v>
      </c>
      <c r="H32" s="28">
        <f t="shared" si="0"/>
        <v>0</v>
      </c>
      <c r="I32" s="8">
        <f t="shared" si="1"/>
        <v>0</v>
      </c>
      <c r="J32" s="8">
        <f t="shared" si="2"/>
        <v>0</v>
      </c>
      <c r="K32" s="72"/>
    </row>
    <row r="33" spans="1:11" s="2" customFormat="1" x14ac:dyDescent="0.25">
      <c r="A33" s="71">
        <v>31</v>
      </c>
      <c r="B33" s="4" t="s">
        <v>342</v>
      </c>
      <c r="C33" s="3" t="s">
        <v>341</v>
      </c>
      <c r="D33" s="11" t="s">
        <v>14</v>
      </c>
      <c r="E33" s="11" t="s">
        <v>0</v>
      </c>
      <c r="F33" s="10">
        <v>1</v>
      </c>
      <c r="G33" s="7">
        <v>0</v>
      </c>
      <c r="H33" s="28">
        <f t="shared" si="0"/>
        <v>0</v>
      </c>
      <c r="I33" s="8">
        <f t="shared" si="1"/>
        <v>0</v>
      </c>
      <c r="J33" s="8">
        <f t="shared" si="2"/>
        <v>0</v>
      </c>
      <c r="K33" s="73"/>
    </row>
    <row r="34" spans="1:11" s="2" customFormat="1" x14ac:dyDescent="0.25">
      <c r="A34" s="71">
        <v>32</v>
      </c>
      <c r="B34" s="3" t="s">
        <v>116</v>
      </c>
      <c r="C34" s="5" t="s">
        <v>107</v>
      </c>
      <c r="D34" s="11" t="s">
        <v>117</v>
      </c>
      <c r="E34" s="11" t="s">
        <v>616</v>
      </c>
      <c r="F34" s="10">
        <v>1</v>
      </c>
      <c r="G34" s="7">
        <v>0</v>
      </c>
      <c r="H34" s="28">
        <f t="shared" si="0"/>
        <v>0</v>
      </c>
      <c r="I34" s="8">
        <f t="shared" si="1"/>
        <v>0</v>
      </c>
      <c r="J34" s="8">
        <f t="shared" si="2"/>
        <v>0</v>
      </c>
      <c r="K34" s="73"/>
    </row>
    <row r="35" spans="1:11" s="2" customFormat="1" x14ac:dyDescent="0.25">
      <c r="A35" s="71">
        <v>33</v>
      </c>
      <c r="B35" s="3" t="s">
        <v>189</v>
      </c>
      <c r="C35" s="3" t="s">
        <v>277</v>
      </c>
      <c r="D35" s="10" t="s">
        <v>190</v>
      </c>
      <c r="E35" s="11" t="s">
        <v>625</v>
      </c>
      <c r="F35" s="10">
        <v>1</v>
      </c>
      <c r="G35" s="7">
        <v>0</v>
      </c>
      <c r="H35" s="28">
        <f t="shared" si="0"/>
        <v>0</v>
      </c>
      <c r="I35" s="8">
        <f t="shared" ref="I35:I66" si="3">H35*21%</f>
        <v>0</v>
      </c>
      <c r="J35" s="8">
        <f t="shared" ref="J35:J66" si="4">H35+I35</f>
        <v>0</v>
      </c>
      <c r="K35" s="72"/>
    </row>
    <row r="36" spans="1:11" s="16" customFormat="1" x14ac:dyDescent="0.25">
      <c r="A36" s="71">
        <v>34</v>
      </c>
      <c r="B36" s="4" t="s">
        <v>198</v>
      </c>
      <c r="C36" s="3" t="s">
        <v>101</v>
      </c>
      <c r="D36" s="11" t="s">
        <v>199</v>
      </c>
      <c r="E36" s="11" t="s">
        <v>611</v>
      </c>
      <c r="F36" s="10">
        <v>1</v>
      </c>
      <c r="G36" s="7">
        <v>0</v>
      </c>
      <c r="H36" s="28">
        <f t="shared" si="0"/>
        <v>0</v>
      </c>
      <c r="I36" s="8">
        <f t="shared" si="3"/>
        <v>0</v>
      </c>
      <c r="J36" s="8">
        <f t="shared" si="4"/>
        <v>0</v>
      </c>
      <c r="K36" s="72"/>
    </row>
    <row r="37" spans="1:11" s="16" customFormat="1" x14ac:dyDescent="0.25">
      <c r="A37" s="71">
        <v>35</v>
      </c>
      <c r="B37" s="3" t="s">
        <v>118</v>
      </c>
      <c r="C37" s="6" t="s">
        <v>119</v>
      </c>
      <c r="D37" s="12" t="s">
        <v>120</v>
      </c>
      <c r="E37" s="11" t="s">
        <v>636</v>
      </c>
      <c r="F37" s="10">
        <v>1</v>
      </c>
      <c r="G37" s="7">
        <v>0</v>
      </c>
      <c r="H37" s="28">
        <f t="shared" si="0"/>
        <v>0</v>
      </c>
      <c r="I37" s="8">
        <f t="shared" si="3"/>
        <v>0</v>
      </c>
      <c r="J37" s="8">
        <f t="shared" si="4"/>
        <v>0</v>
      </c>
      <c r="K37" s="73"/>
    </row>
    <row r="38" spans="1:11" s="16" customFormat="1" x14ac:dyDescent="0.25">
      <c r="A38" s="71">
        <v>36</v>
      </c>
      <c r="B38" s="3" t="s">
        <v>23</v>
      </c>
      <c r="C38" s="3" t="s">
        <v>107</v>
      </c>
      <c r="D38" s="10" t="s">
        <v>24</v>
      </c>
      <c r="E38" s="11" t="s">
        <v>616</v>
      </c>
      <c r="F38" s="10">
        <v>1</v>
      </c>
      <c r="G38" s="7">
        <v>0</v>
      </c>
      <c r="H38" s="28">
        <f t="shared" si="0"/>
        <v>0</v>
      </c>
      <c r="I38" s="8">
        <f t="shared" si="3"/>
        <v>0</v>
      </c>
      <c r="J38" s="8">
        <f t="shared" si="4"/>
        <v>0</v>
      </c>
      <c r="K38" s="72"/>
    </row>
    <row r="39" spans="1:11" s="16" customFormat="1" x14ac:dyDescent="0.25">
      <c r="A39" s="71">
        <v>37</v>
      </c>
      <c r="B39" s="3" t="s">
        <v>21</v>
      </c>
      <c r="C39" s="5" t="s">
        <v>102</v>
      </c>
      <c r="D39" s="11" t="s">
        <v>22</v>
      </c>
      <c r="E39" s="11" t="s">
        <v>616</v>
      </c>
      <c r="F39" s="10">
        <v>1</v>
      </c>
      <c r="G39" s="7">
        <v>0</v>
      </c>
      <c r="H39" s="28">
        <f t="shared" si="0"/>
        <v>0</v>
      </c>
      <c r="I39" s="8">
        <f t="shared" si="3"/>
        <v>0</v>
      </c>
      <c r="J39" s="8">
        <f t="shared" si="4"/>
        <v>0</v>
      </c>
      <c r="K39" s="73"/>
    </row>
    <row r="40" spans="1:11" s="16" customFormat="1" x14ac:dyDescent="0.25">
      <c r="A40" s="71">
        <v>38</v>
      </c>
      <c r="B40" s="3" t="s">
        <v>33</v>
      </c>
      <c r="C40" s="5" t="s">
        <v>34</v>
      </c>
      <c r="D40" s="11" t="s">
        <v>35</v>
      </c>
      <c r="E40" s="11" t="s">
        <v>647</v>
      </c>
      <c r="F40" s="10">
        <v>1</v>
      </c>
      <c r="G40" s="7">
        <v>0</v>
      </c>
      <c r="H40" s="28">
        <f t="shared" si="0"/>
        <v>0</v>
      </c>
      <c r="I40" s="8">
        <f t="shared" si="3"/>
        <v>0</v>
      </c>
      <c r="J40" s="8">
        <f t="shared" si="4"/>
        <v>0</v>
      </c>
      <c r="K40" s="73"/>
    </row>
    <row r="41" spans="1:11" s="18" customFormat="1" x14ac:dyDescent="0.25">
      <c r="A41" s="71">
        <v>39</v>
      </c>
      <c r="B41" s="4" t="s">
        <v>332</v>
      </c>
      <c r="C41" s="3" t="s">
        <v>281</v>
      </c>
      <c r="D41" s="11" t="s">
        <v>14</v>
      </c>
      <c r="E41" s="11" t="s">
        <v>668</v>
      </c>
      <c r="F41" s="10">
        <v>1</v>
      </c>
      <c r="G41" s="7">
        <v>0</v>
      </c>
      <c r="H41" s="28">
        <f t="shared" si="0"/>
        <v>0</v>
      </c>
      <c r="I41" s="8">
        <f t="shared" si="3"/>
        <v>0</v>
      </c>
      <c r="J41" s="8">
        <f t="shared" si="4"/>
        <v>0</v>
      </c>
      <c r="K41" s="72"/>
    </row>
    <row r="42" spans="1:11" s="18" customFormat="1" x14ac:dyDescent="0.25">
      <c r="A42" s="71">
        <v>40</v>
      </c>
      <c r="B42" s="3" t="s">
        <v>128</v>
      </c>
      <c r="C42" s="3" t="s">
        <v>129</v>
      </c>
      <c r="D42" s="10" t="s">
        <v>130</v>
      </c>
      <c r="E42" s="11" t="s">
        <v>577</v>
      </c>
      <c r="F42" s="10">
        <v>1</v>
      </c>
      <c r="G42" s="7">
        <v>0</v>
      </c>
      <c r="H42" s="28">
        <f t="shared" si="0"/>
        <v>0</v>
      </c>
      <c r="I42" s="8">
        <f t="shared" si="3"/>
        <v>0</v>
      </c>
      <c r="J42" s="8">
        <f t="shared" si="4"/>
        <v>0</v>
      </c>
      <c r="K42" s="72"/>
    </row>
    <row r="43" spans="1:11" s="18" customFormat="1" x14ac:dyDescent="0.25">
      <c r="A43" s="71">
        <v>41</v>
      </c>
      <c r="B43" s="30" t="s">
        <v>580</v>
      </c>
      <c r="C43" s="6" t="s">
        <v>608</v>
      </c>
      <c r="D43" s="23" t="s">
        <v>581</v>
      </c>
      <c r="E43" s="11" t="s">
        <v>661</v>
      </c>
      <c r="F43" s="12">
        <v>1</v>
      </c>
      <c r="G43" s="7">
        <v>0</v>
      </c>
      <c r="H43" s="28">
        <f t="shared" si="0"/>
        <v>0</v>
      </c>
      <c r="I43" s="8">
        <f t="shared" si="3"/>
        <v>0</v>
      </c>
      <c r="J43" s="8">
        <f t="shared" si="4"/>
        <v>0</v>
      </c>
      <c r="K43" s="72"/>
    </row>
    <row r="44" spans="1:11" s="18" customFormat="1" x14ac:dyDescent="0.25">
      <c r="A44" s="71">
        <v>42</v>
      </c>
      <c r="B44" s="3" t="s">
        <v>60</v>
      </c>
      <c r="C44" s="3" t="s">
        <v>527</v>
      </c>
      <c r="D44" s="11" t="s">
        <v>61</v>
      </c>
      <c r="E44" s="11" t="s">
        <v>1</v>
      </c>
      <c r="F44" s="10">
        <v>1</v>
      </c>
      <c r="G44" s="7">
        <v>0</v>
      </c>
      <c r="H44" s="28">
        <f t="shared" si="0"/>
        <v>0</v>
      </c>
      <c r="I44" s="8">
        <f t="shared" si="3"/>
        <v>0</v>
      </c>
      <c r="J44" s="8">
        <f t="shared" si="4"/>
        <v>0</v>
      </c>
      <c r="K44" s="72"/>
    </row>
    <row r="45" spans="1:11" s="18" customFormat="1" x14ac:dyDescent="0.25">
      <c r="A45" s="71">
        <v>43</v>
      </c>
      <c r="B45" s="3" t="s">
        <v>36</v>
      </c>
      <c r="C45" s="3" t="s">
        <v>487</v>
      </c>
      <c r="D45" s="10" t="s">
        <v>37</v>
      </c>
      <c r="E45" s="11" t="s">
        <v>647</v>
      </c>
      <c r="F45" s="10">
        <v>1</v>
      </c>
      <c r="G45" s="7">
        <v>0</v>
      </c>
      <c r="H45" s="28">
        <f t="shared" si="0"/>
        <v>0</v>
      </c>
      <c r="I45" s="8">
        <f t="shared" si="3"/>
        <v>0</v>
      </c>
      <c r="J45" s="8">
        <f t="shared" si="4"/>
        <v>0</v>
      </c>
      <c r="K45" s="72"/>
    </row>
    <row r="46" spans="1:11" s="18" customFormat="1" x14ac:dyDescent="0.25">
      <c r="A46" s="71">
        <v>44</v>
      </c>
      <c r="B46" s="3" t="s">
        <v>718</v>
      </c>
      <c r="C46" s="3" t="s">
        <v>320</v>
      </c>
      <c r="D46" s="10" t="s">
        <v>51</v>
      </c>
      <c r="E46" s="11" t="s">
        <v>636</v>
      </c>
      <c r="F46" s="10">
        <v>1</v>
      </c>
      <c r="G46" s="7">
        <v>0</v>
      </c>
      <c r="H46" s="28">
        <f t="shared" si="0"/>
        <v>0</v>
      </c>
      <c r="I46" s="8">
        <f t="shared" si="3"/>
        <v>0</v>
      </c>
      <c r="J46" s="8">
        <f t="shared" si="4"/>
        <v>0</v>
      </c>
      <c r="K46" s="72"/>
    </row>
    <row r="47" spans="1:11" s="18" customFormat="1" x14ac:dyDescent="0.25">
      <c r="A47" s="71">
        <v>45</v>
      </c>
      <c r="B47" s="3" t="s">
        <v>64</v>
      </c>
      <c r="C47" s="3" t="s">
        <v>389</v>
      </c>
      <c r="D47" s="10" t="s">
        <v>65</v>
      </c>
      <c r="E47" s="11" t="s">
        <v>625</v>
      </c>
      <c r="F47" s="10">
        <v>1</v>
      </c>
      <c r="G47" s="7">
        <v>0</v>
      </c>
      <c r="H47" s="28">
        <f t="shared" si="0"/>
        <v>0</v>
      </c>
      <c r="I47" s="8">
        <f t="shared" si="3"/>
        <v>0</v>
      </c>
      <c r="J47" s="8">
        <f t="shared" si="4"/>
        <v>0</v>
      </c>
      <c r="K47" s="73"/>
    </row>
    <row r="48" spans="1:11" s="18" customFormat="1" x14ac:dyDescent="0.25">
      <c r="A48" s="71">
        <v>46</v>
      </c>
      <c r="B48" s="3" t="s">
        <v>111</v>
      </c>
      <c r="C48" s="3" t="s">
        <v>108</v>
      </c>
      <c r="D48" s="10" t="s">
        <v>112</v>
      </c>
      <c r="E48" s="11" t="s">
        <v>611</v>
      </c>
      <c r="F48" s="10">
        <v>1</v>
      </c>
      <c r="G48" s="7">
        <v>0</v>
      </c>
      <c r="H48" s="28">
        <f t="shared" si="0"/>
        <v>0</v>
      </c>
      <c r="I48" s="8">
        <f t="shared" si="3"/>
        <v>0</v>
      </c>
      <c r="J48" s="8">
        <f t="shared" si="4"/>
        <v>0</v>
      </c>
      <c r="K48" s="72"/>
    </row>
    <row r="49" spans="1:11" s="18" customFormat="1" x14ac:dyDescent="0.25">
      <c r="A49" s="71">
        <v>47</v>
      </c>
      <c r="B49" s="3" t="s">
        <v>197</v>
      </c>
      <c r="C49" s="3" t="s">
        <v>280</v>
      </c>
      <c r="D49" s="10" t="s">
        <v>196</v>
      </c>
      <c r="E49" s="11" t="s">
        <v>1</v>
      </c>
      <c r="F49" s="10">
        <v>2</v>
      </c>
      <c r="G49" s="7">
        <v>0</v>
      </c>
      <c r="H49" s="28">
        <f t="shared" si="0"/>
        <v>0</v>
      </c>
      <c r="I49" s="8">
        <f t="shared" si="3"/>
        <v>0</v>
      </c>
      <c r="J49" s="8">
        <f t="shared" si="4"/>
        <v>0</v>
      </c>
      <c r="K49" s="72"/>
    </row>
    <row r="50" spans="1:11" s="18" customFormat="1" ht="30" x14ac:dyDescent="0.25">
      <c r="A50" s="71">
        <v>48</v>
      </c>
      <c r="B50" s="3" t="s">
        <v>187</v>
      </c>
      <c r="C50" s="3" t="s">
        <v>324</v>
      </c>
      <c r="D50" s="10" t="s">
        <v>188</v>
      </c>
      <c r="E50" s="11" t="s">
        <v>611</v>
      </c>
      <c r="F50" s="10">
        <v>1</v>
      </c>
      <c r="G50" s="7">
        <v>0</v>
      </c>
      <c r="H50" s="28">
        <f t="shared" si="0"/>
        <v>0</v>
      </c>
      <c r="I50" s="8">
        <f t="shared" si="3"/>
        <v>0</v>
      </c>
      <c r="J50" s="8">
        <f t="shared" si="4"/>
        <v>0</v>
      </c>
      <c r="K50" s="72"/>
    </row>
    <row r="51" spans="1:11" s="18" customFormat="1" ht="30" x14ac:dyDescent="0.25">
      <c r="A51" s="71">
        <v>49</v>
      </c>
      <c r="B51" s="4" t="s">
        <v>66</v>
      </c>
      <c r="C51" s="3" t="s">
        <v>528</v>
      </c>
      <c r="D51" s="11" t="s">
        <v>67</v>
      </c>
      <c r="E51" s="11" t="s">
        <v>616</v>
      </c>
      <c r="F51" s="10">
        <v>1</v>
      </c>
      <c r="G51" s="7">
        <v>0</v>
      </c>
      <c r="H51" s="28">
        <f t="shared" si="0"/>
        <v>0</v>
      </c>
      <c r="I51" s="8">
        <f t="shared" si="3"/>
        <v>0</v>
      </c>
      <c r="J51" s="8">
        <f t="shared" si="4"/>
        <v>0</v>
      </c>
      <c r="K51" s="73"/>
    </row>
    <row r="52" spans="1:11" s="18" customFormat="1" ht="30" x14ac:dyDescent="0.25">
      <c r="A52" s="71">
        <v>50</v>
      </c>
      <c r="B52" s="4" t="s">
        <v>62</v>
      </c>
      <c r="C52" s="3" t="s">
        <v>317</v>
      </c>
      <c r="D52" s="10" t="s">
        <v>63</v>
      </c>
      <c r="E52" s="11" t="s">
        <v>672</v>
      </c>
      <c r="F52" s="10">
        <v>1</v>
      </c>
      <c r="G52" s="7">
        <v>0</v>
      </c>
      <c r="H52" s="28">
        <f t="shared" si="0"/>
        <v>0</v>
      </c>
      <c r="I52" s="8">
        <f t="shared" si="3"/>
        <v>0</v>
      </c>
      <c r="J52" s="8">
        <f t="shared" si="4"/>
        <v>0</v>
      </c>
      <c r="K52" s="73"/>
    </row>
    <row r="53" spans="1:11" s="18" customFormat="1" ht="30" x14ac:dyDescent="0.25">
      <c r="A53" s="71">
        <v>51</v>
      </c>
      <c r="B53" s="24" t="s">
        <v>604</v>
      </c>
      <c r="C53" s="17" t="s">
        <v>748</v>
      </c>
      <c r="D53" s="32" t="s">
        <v>603</v>
      </c>
      <c r="E53" s="11" t="s">
        <v>592</v>
      </c>
      <c r="F53" s="10">
        <v>1</v>
      </c>
      <c r="G53" s="7">
        <v>0</v>
      </c>
      <c r="H53" s="28">
        <f t="shared" si="0"/>
        <v>0</v>
      </c>
      <c r="I53" s="8">
        <f t="shared" si="3"/>
        <v>0</v>
      </c>
      <c r="J53" s="8">
        <f t="shared" si="4"/>
        <v>0</v>
      </c>
      <c r="K53" s="72"/>
    </row>
    <row r="54" spans="1:11" s="18" customFormat="1" x14ac:dyDescent="0.25">
      <c r="A54" s="71">
        <v>52</v>
      </c>
      <c r="B54" s="4" t="s">
        <v>714</v>
      </c>
      <c r="C54" s="3" t="s">
        <v>679</v>
      </c>
      <c r="D54" s="10" t="s">
        <v>40</v>
      </c>
      <c r="E54" s="11" t="s">
        <v>645</v>
      </c>
      <c r="F54" s="10">
        <v>2</v>
      </c>
      <c r="G54" s="7">
        <v>0</v>
      </c>
      <c r="H54" s="28">
        <f t="shared" si="0"/>
        <v>0</v>
      </c>
      <c r="I54" s="8">
        <f t="shared" si="3"/>
        <v>0</v>
      </c>
      <c r="J54" s="8">
        <f t="shared" si="4"/>
        <v>0</v>
      </c>
      <c r="K54" s="72"/>
    </row>
    <row r="55" spans="1:11" s="18" customFormat="1" x14ac:dyDescent="0.25">
      <c r="A55" s="71">
        <v>53</v>
      </c>
      <c r="B55" s="4" t="s">
        <v>715</v>
      </c>
      <c r="C55" s="3" t="s">
        <v>385</v>
      </c>
      <c r="D55" s="10" t="s">
        <v>40</v>
      </c>
      <c r="E55" s="11" t="s">
        <v>625</v>
      </c>
      <c r="F55" s="10">
        <v>1</v>
      </c>
      <c r="G55" s="7">
        <v>0</v>
      </c>
      <c r="H55" s="28">
        <f t="shared" si="0"/>
        <v>0</v>
      </c>
      <c r="I55" s="8">
        <f t="shared" si="3"/>
        <v>0</v>
      </c>
      <c r="J55" s="8">
        <f t="shared" si="4"/>
        <v>0</v>
      </c>
      <c r="K55" s="73"/>
    </row>
    <row r="56" spans="1:11" s="18" customFormat="1" ht="30" x14ac:dyDescent="0.25">
      <c r="A56" s="71">
        <v>54</v>
      </c>
      <c r="B56" s="4" t="s">
        <v>338</v>
      </c>
      <c r="C56" s="3" t="s">
        <v>572</v>
      </c>
      <c r="D56" s="10" t="s">
        <v>14</v>
      </c>
      <c r="E56" s="11" t="s">
        <v>673</v>
      </c>
      <c r="F56" s="10">
        <v>1</v>
      </c>
      <c r="G56" s="7">
        <v>0</v>
      </c>
      <c r="H56" s="28">
        <f t="shared" si="0"/>
        <v>0</v>
      </c>
      <c r="I56" s="8">
        <f t="shared" si="3"/>
        <v>0</v>
      </c>
      <c r="J56" s="8">
        <f t="shared" si="4"/>
        <v>0</v>
      </c>
      <c r="K56" s="72"/>
    </row>
    <row r="57" spans="1:11" s="18" customFormat="1" x14ac:dyDescent="0.25">
      <c r="A57" s="71">
        <v>55</v>
      </c>
      <c r="B57" s="4" t="s">
        <v>166</v>
      </c>
      <c r="C57" s="3" t="s">
        <v>167</v>
      </c>
      <c r="D57" s="10" t="s">
        <v>168</v>
      </c>
      <c r="E57" s="11" t="s">
        <v>593</v>
      </c>
      <c r="F57" s="10">
        <v>1</v>
      </c>
      <c r="G57" s="7">
        <v>0</v>
      </c>
      <c r="H57" s="28">
        <f t="shared" si="0"/>
        <v>0</v>
      </c>
      <c r="I57" s="8">
        <f t="shared" si="3"/>
        <v>0</v>
      </c>
      <c r="J57" s="8">
        <f t="shared" si="4"/>
        <v>0</v>
      </c>
      <c r="K57" s="73"/>
    </row>
    <row r="58" spans="1:11" s="18" customFormat="1" x14ac:dyDescent="0.25">
      <c r="A58" s="71">
        <v>56</v>
      </c>
      <c r="B58" s="4" t="s">
        <v>141</v>
      </c>
      <c r="C58" s="3" t="s">
        <v>488</v>
      </c>
      <c r="D58" s="10" t="s">
        <v>142</v>
      </c>
      <c r="E58" s="11" t="s">
        <v>625</v>
      </c>
      <c r="F58" s="10">
        <v>1</v>
      </c>
      <c r="G58" s="7">
        <v>0</v>
      </c>
      <c r="H58" s="28">
        <f t="shared" si="0"/>
        <v>0</v>
      </c>
      <c r="I58" s="8">
        <f t="shared" si="3"/>
        <v>0</v>
      </c>
      <c r="J58" s="8">
        <f t="shared" si="4"/>
        <v>0</v>
      </c>
      <c r="K58" s="72"/>
    </row>
    <row r="59" spans="1:11" s="18" customFormat="1" x14ac:dyDescent="0.25">
      <c r="A59" s="71">
        <v>57</v>
      </c>
      <c r="B59" s="4" t="s">
        <v>509</v>
      </c>
      <c r="C59" s="3" t="s">
        <v>318</v>
      </c>
      <c r="D59" s="11" t="s">
        <v>46</v>
      </c>
      <c r="E59" s="11" t="s">
        <v>649</v>
      </c>
      <c r="F59" s="10">
        <v>1</v>
      </c>
      <c r="G59" s="7">
        <v>0</v>
      </c>
      <c r="H59" s="28">
        <f t="shared" si="0"/>
        <v>0</v>
      </c>
      <c r="I59" s="8">
        <f t="shared" si="3"/>
        <v>0</v>
      </c>
      <c r="J59" s="8">
        <f t="shared" si="4"/>
        <v>0</v>
      </c>
      <c r="K59" s="72"/>
    </row>
    <row r="60" spans="1:11" s="18" customFormat="1" x14ac:dyDescent="0.25">
      <c r="A60" s="71">
        <v>58</v>
      </c>
      <c r="B60" s="4" t="s">
        <v>510</v>
      </c>
      <c r="C60" s="3" t="s">
        <v>319</v>
      </c>
      <c r="D60" s="10" t="s">
        <v>46</v>
      </c>
      <c r="E60" s="11" t="s">
        <v>661</v>
      </c>
      <c r="F60" s="10">
        <v>1</v>
      </c>
      <c r="G60" s="7">
        <v>0</v>
      </c>
      <c r="H60" s="28">
        <f t="shared" si="0"/>
        <v>0</v>
      </c>
      <c r="I60" s="8">
        <f t="shared" si="3"/>
        <v>0</v>
      </c>
      <c r="J60" s="8">
        <f t="shared" si="4"/>
        <v>0</v>
      </c>
      <c r="K60" s="73"/>
    </row>
    <row r="61" spans="1:11" s="18" customFormat="1" ht="30" x14ac:dyDescent="0.25">
      <c r="A61" s="71">
        <v>59</v>
      </c>
      <c r="B61" s="4" t="s">
        <v>253</v>
      </c>
      <c r="C61" s="3" t="s">
        <v>481</v>
      </c>
      <c r="D61" s="10" t="s">
        <v>245</v>
      </c>
      <c r="E61" s="11" t="s">
        <v>2</v>
      </c>
      <c r="F61" s="10">
        <v>1</v>
      </c>
      <c r="G61" s="7">
        <v>0</v>
      </c>
      <c r="H61" s="28">
        <f t="shared" si="0"/>
        <v>0</v>
      </c>
      <c r="I61" s="8">
        <f t="shared" si="3"/>
        <v>0</v>
      </c>
      <c r="J61" s="8">
        <f t="shared" si="4"/>
        <v>0</v>
      </c>
      <c r="K61" s="72"/>
    </row>
    <row r="62" spans="1:11" s="18" customFormat="1" ht="30" x14ac:dyDescent="0.25">
      <c r="A62" s="71">
        <v>60</v>
      </c>
      <c r="B62" s="4" t="s">
        <v>717</v>
      </c>
      <c r="C62" s="3" t="s">
        <v>248</v>
      </c>
      <c r="D62" s="11" t="s">
        <v>575</v>
      </c>
      <c r="E62" s="11" t="s">
        <v>577</v>
      </c>
      <c r="F62" s="10">
        <v>1</v>
      </c>
      <c r="G62" s="7">
        <v>0</v>
      </c>
      <c r="H62" s="28">
        <f t="shared" si="0"/>
        <v>0</v>
      </c>
      <c r="I62" s="8">
        <f t="shared" si="3"/>
        <v>0</v>
      </c>
      <c r="J62" s="8">
        <f t="shared" si="4"/>
        <v>0</v>
      </c>
      <c r="K62" s="73"/>
    </row>
    <row r="63" spans="1:11" s="18" customFormat="1" x14ac:dyDescent="0.25">
      <c r="A63" s="71">
        <v>61</v>
      </c>
      <c r="B63" s="4" t="s">
        <v>716</v>
      </c>
      <c r="C63" s="3" t="s">
        <v>375</v>
      </c>
      <c r="D63" s="11" t="s">
        <v>575</v>
      </c>
      <c r="E63" s="11" t="s">
        <v>577</v>
      </c>
      <c r="F63" s="10">
        <v>2</v>
      </c>
      <c r="G63" s="7">
        <v>0</v>
      </c>
      <c r="H63" s="28">
        <f t="shared" si="0"/>
        <v>0</v>
      </c>
      <c r="I63" s="8">
        <f t="shared" si="3"/>
        <v>0</v>
      </c>
      <c r="J63" s="8">
        <f t="shared" si="4"/>
        <v>0</v>
      </c>
      <c r="K63" s="73"/>
    </row>
    <row r="64" spans="1:11" s="18" customFormat="1" x14ac:dyDescent="0.25">
      <c r="A64" s="71">
        <v>62</v>
      </c>
      <c r="B64" s="4" t="s">
        <v>511</v>
      </c>
      <c r="C64" s="3" t="s">
        <v>287</v>
      </c>
      <c r="D64" s="10" t="s">
        <v>245</v>
      </c>
      <c r="E64" s="11" t="s">
        <v>650</v>
      </c>
      <c r="F64" s="10">
        <v>1</v>
      </c>
      <c r="G64" s="7">
        <v>0</v>
      </c>
      <c r="H64" s="28">
        <f t="shared" si="0"/>
        <v>0</v>
      </c>
      <c r="I64" s="8">
        <f t="shared" si="3"/>
        <v>0</v>
      </c>
      <c r="J64" s="8">
        <f t="shared" si="4"/>
        <v>0</v>
      </c>
      <c r="K64" s="72"/>
    </row>
    <row r="65" spans="1:11" s="18" customFormat="1" x14ac:dyDescent="0.25">
      <c r="A65" s="71">
        <v>63</v>
      </c>
      <c r="B65" s="4" t="s">
        <v>512</v>
      </c>
      <c r="C65" s="3" t="s">
        <v>286</v>
      </c>
      <c r="D65" s="10" t="s">
        <v>245</v>
      </c>
      <c r="E65" s="11" t="s">
        <v>674</v>
      </c>
      <c r="F65" s="10">
        <v>1</v>
      </c>
      <c r="G65" s="7">
        <v>0</v>
      </c>
      <c r="H65" s="28">
        <f t="shared" si="0"/>
        <v>0</v>
      </c>
      <c r="I65" s="8">
        <f t="shared" si="3"/>
        <v>0</v>
      </c>
      <c r="J65" s="8">
        <f t="shared" si="4"/>
        <v>0</v>
      </c>
      <c r="K65" s="72"/>
    </row>
    <row r="66" spans="1:11" s="18" customFormat="1" x14ac:dyDescent="0.25">
      <c r="A66" s="71">
        <v>64</v>
      </c>
      <c r="B66" s="4" t="s">
        <v>513</v>
      </c>
      <c r="C66" s="3" t="s">
        <v>285</v>
      </c>
      <c r="D66" s="10" t="s">
        <v>245</v>
      </c>
      <c r="E66" s="11" t="s">
        <v>650</v>
      </c>
      <c r="F66" s="10">
        <v>1</v>
      </c>
      <c r="G66" s="7">
        <v>0</v>
      </c>
      <c r="H66" s="28">
        <f t="shared" si="0"/>
        <v>0</v>
      </c>
      <c r="I66" s="8">
        <f t="shared" si="3"/>
        <v>0</v>
      </c>
      <c r="J66" s="8">
        <f t="shared" si="4"/>
        <v>0</v>
      </c>
      <c r="K66" s="72"/>
    </row>
    <row r="67" spans="1:11" s="18" customFormat="1" ht="30" x14ac:dyDescent="0.25">
      <c r="A67" s="71">
        <v>65</v>
      </c>
      <c r="B67" s="4" t="s">
        <v>121</v>
      </c>
      <c r="C67" s="3" t="s">
        <v>316</v>
      </c>
      <c r="D67" s="10" t="s">
        <v>122</v>
      </c>
      <c r="E67" s="11" t="s">
        <v>672</v>
      </c>
      <c r="F67" s="10">
        <v>1</v>
      </c>
      <c r="G67" s="7">
        <v>0</v>
      </c>
      <c r="H67" s="28">
        <f t="shared" ref="H67:H130" si="5">G67*F67</f>
        <v>0</v>
      </c>
      <c r="I67" s="8">
        <f t="shared" ref="I67:I98" si="6">H67*21%</f>
        <v>0</v>
      </c>
      <c r="J67" s="8">
        <f t="shared" ref="J67:J98" si="7">H67+I67</f>
        <v>0</v>
      </c>
      <c r="K67" s="72"/>
    </row>
    <row r="68" spans="1:11" s="18" customFormat="1" x14ac:dyDescent="0.25">
      <c r="A68" s="71">
        <v>66</v>
      </c>
      <c r="B68" s="4" t="s">
        <v>124</v>
      </c>
      <c r="C68" s="3" t="s">
        <v>49</v>
      </c>
      <c r="D68" s="10" t="s">
        <v>125</v>
      </c>
      <c r="E68" s="11" t="s">
        <v>591</v>
      </c>
      <c r="F68" s="10">
        <v>1</v>
      </c>
      <c r="G68" s="7">
        <v>0</v>
      </c>
      <c r="H68" s="28">
        <f t="shared" si="5"/>
        <v>0</v>
      </c>
      <c r="I68" s="8">
        <f t="shared" si="6"/>
        <v>0</v>
      </c>
      <c r="J68" s="8">
        <f t="shared" si="7"/>
        <v>0</v>
      </c>
      <c r="K68" s="73"/>
    </row>
    <row r="69" spans="1:11" s="18" customFormat="1" x14ac:dyDescent="0.25">
      <c r="A69" s="71">
        <v>67</v>
      </c>
      <c r="B69" s="4" t="s">
        <v>570</v>
      </c>
      <c r="C69" s="3" t="s">
        <v>241</v>
      </c>
      <c r="D69" s="11" t="s">
        <v>14</v>
      </c>
      <c r="E69" s="11" t="s">
        <v>648</v>
      </c>
      <c r="F69" s="10">
        <v>1</v>
      </c>
      <c r="G69" s="7">
        <v>0</v>
      </c>
      <c r="H69" s="28">
        <f t="shared" si="5"/>
        <v>0</v>
      </c>
      <c r="I69" s="8">
        <f t="shared" si="6"/>
        <v>0</v>
      </c>
      <c r="J69" s="8">
        <f t="shared" si="7"/>
        <v>0</v>
      </c>
      <c r="K69" s="73"/>
    </row>
    <row r="70" spans="1:11" s="18" customFormat="1" x14ac:dyDescent="0.25">
      <c r="A70" s="71">
        <v>68</v>
      </c>
      <c r="B70" s="4" t="s">
        <v>183</v>
      </c>
      <c r="C70" s="3" t="s">
        <v>374</v>
      </c>
      <c r="D70" s="11" t="s">
        <v>184</v>
      </c>
      <c r="E70" s="11" t="s">
        <v>625</v>
      </c>
      <c r="F70" s="10">
        <v>1</v>
      </c>
      <c r="G70" s="7">
        <v>0</v>
      </c>
      <c r="H70" s="28">
        <f t="shared" si="5"/>
        <v>0</v>
      </c>
      <c r="I70" s="8">
        <f t="shared" si="6"/>
        <v>0</v>
      </c>
      <c r="J70" s="8">
        <f t="shared" si="7"/>
        <v>0</v>
      </c>
      <c r="K70" s="72"/>
    </row>
    <row r="71" spans="1:11" s="18" customFormat="1" x14ac:dyDescent="0.25">
      <c r="A71" s="71">
        <v>69</v>
      </c>
      <c r="B71" s="4" t="s">
        <v>68</v>
      </c>
      <c r="C71" s="3" t="s">
        <v>266</v>
      </c>
      <c r="D71" s="11" t="s">
        <v>69</v>
      </c>
      <c r="E71" s="11" t="s">
        <v>662</v>
      </c>
      <c r="F71" s="10">
        <v>1</v>
      </c>
      <c r="G71" s="7">
        <v>0</v>
      </c>
      <c r="H71" s="28">
        <f t="shared" si="5"/>
        <v>0</v>
      </c>
      <c r="I71" s="8">
        <f t="shared" si="6"/>
        <v>0</v>
      </c>
      <c r="J71" s="8">
        <f t="shared" si="7"/>
        <v>0</v>
      </c>
      <c r="K71" s="73"/>
    </row>
    <row r="72" spans="1:11" s="18" customFormat="1" x14ac:dyDescent="0.25">
      <c r="A72" s="71">
        <v>70</v>
      </c>
      <c r="B72" s="4" t="s">
        <v>70</v>
      </c>
      <c r="C72" s="3" t="s">
        <v>267</v>
      </c>
      <c r="D72" s="11" t="s">
        <v>71</v>
      </c>
      <c r="E72" s="11" t="s">
        <v>659</v>
      </c>
      <c r="F72" s="10">
        <v>1</v>
      </c>
      <c r="G72" s="7">
        <v>0</v>
      </c>
      <c r="H72" s="28">
        <f t="shared" si="5"/>
        <v>0</v>
      </c>
      <c r="I72" s="8">
        <f t="shared" si="6"/>
        <v>0</v>
      </c>
      <c r="J72" s="8">
        <f t="shared" si="7"/>
        <v>0</v>
      </c>
      <c r="K72" s="73"/>
    </row>
    <row r="73" spans="1:11" s="18" customFormat="1" x14ac:dyDescent="0.25">
      <c r="A73" s="71">
        <v>71</v>
      </c>
      <c r="B73" s="4" t="s">
        <v>179</v>
      </c>
      <c r="C73" s="3" t="s">
        <v>102</v>
      </c>
      <c r="D73" s="10" t="s">
        <v>180</v>
      </c>
      <c r="E73" s="11" t="s">
        <v>616</v>
      </c>
      <c r="F73" s="10">
        <v>2</v>
      </c>
      <c r="G73" s="7">
        <v>0</v>
      </c>
      <c r="H73" s="28">
        <f t="shared" si="5"/>
        <v>0</v>
      </c>
      <c r="I73" s="8">
        <f t="shared" si="6"/>
        <v>0</v>
      </c>
      <c r="J73" s="8">
        <f t="shared" si="7"/>
        <v>0</v>
      </c>
      <c r="K73" s="73"/>
    </row>
    <row r="74" spans="1:11" s="18" customFormat="1" x14ac:dyDescent="0.25">
      <c r="A74" s="71">
        <v>72</v>
      </c>
      <c r="B74" s="4" t="s">
        <v>143</v>
      </c>
      <c r="C74" s="3" t="s">
        <v>489</v>
      </c>
      <c r="D74" s="10" t="s">
        <v>144</v>
      </c>
      <c r="E74" s="11" t="s">
        <v>625</v>
      </c>
      <c r="F74" s="10">
        <v>1</v>
      </c>
      <c r="G74" s="7">
        <v>0</v>
      </c>
      <c r="H74" s="28">
        <f t="shared" si="5"/>
        <v>0</v>
      </c>
      <c r="I74" s="8">
        <f t="shared" si="6"/>
        <v>0</v>
      </c>
      <c r="J74" s="8">
        <f t="shared" si="7"/>
        <v>0</v>
      </c>
      <c r="K74" s="73"/>
    </row>
    <row r="75" spans="1:11" s="18" customFormat="1" x14ac:dyDescent="0.25">
      <c r="A75" s="71">
        <v>73</v>
      </c>
      <c r="B75" s="4" t="s">
        <v>145</v>
      </c>
      <c r="C75" s="3" t="s">
        <v>108</v>
      </c>
      <c r="D75" s="10" t="s">
        <v>146</v>
      </c>
      <c r="E75" s="11" t="s">
        <v>611</v>
      </c>
      <c r="F75" s="10">
        <v>1</v>
      </c>
      <c r="G75" s="7">
        <v>0</v>
      </c>
      <c r="H75" s="28">
        <f t="shared" si="5"/>
        <v>0</v>
      </c>
      <c r="I75" s="8">
        <f t="shared" si="6"/>
        <v>0</v>
      </c>
      <c r="J75" s="8">
        <f t="shared" si="7"/>
        <v>0</v>
      </c>
      <c r="K75" s="73"/>
    </row>
    <row r="76" spans="1:11" s="18" customFormat="1" x14ac:dyDescent="0.25">
      <c r="A76" s="71">
        <v>74</v>
      </c>
      <c r="B76" s="4" t="s">
        <v>720</v>
      </c>
      <c r="C76" s="3" t="s">
        <v>102</v>
      </c>
      <c r="D76" s="10" t="s">
        <v>97</v>
      </c>
      <c r="E76" s="11" t="s">
        <v>616</v>
      </c>
      <c r="F76" s="10">
        <v>1</v>
      </c>
      <c r="G76" s="7">
        <v>0</v>
      </c>
      <c r="H76" s="28">
        <f t="shared" si="5"/>
        <v>0</v>
      </c>
      <c r="I76" s="8">
        <f t="shared" si="6"/>
        <v>0</v>
      </c>
      <c r="J76" s="8">
        <f t="shared" si="7"/>
        <v>0</v>
      </c>
      <c r="K76" s="72"/>
    </row>
    <row r="77" spans="1:11" s="18" customFormat="1" x14ac:dyDescent="0.25">
      <c r="A77" s="71">
        <v>75</v>
      </c>
      <c r="B77" s="4" t="s">
        <v>721</v>
      </c>
      <c r="C77" s="3" t="s">
        <v>16</v>
      </c>
      <c r="D77" s="10" t="s">
        <v>15</v>
      </c>
      <c r="E77" s="11" t="s">
        <v>636</v>
      </c>
      <c r="F77" s="10">
        <v>1</v>
      </c>
      <c r="G77" s="7">
        <v>0</v>
      </c>
      <c r="H77" s="28">
        <f t="shared" si="5"/>
        <v>0</v>
      </c>
      <c r="I77" s="8">
        <f t="shared" si="6"/>
        <v>0</v>
      </c>
      <c r="J77" s="8">
        <f t="shared" si="7"/>
        <v>0</v>
      </c>
      <c r="K77" s="72"/>
    </row>
    <row r="78" spans="1:11" s="18" customFormat="1" x14ac:dyDescent="0.25">
      <c r="A78" s="71">
        <v>76</v>
      </c>
      <c r="B78" s="4" t="s">
        <v>147</v>
      </c>
      <c r="C78" s="3" t="s">
        <v>386</v>
      </c>
      <c r="D78" s="10" t="s">
        <v>148</v>
      </c>
      <c r="E78" s="11" t="s">
        <v>661</v>
      </c>
      <c r="F78" s="10">
        <v>1</v>
      </c>
      <c r="G78" s="7">
        <v>0</v>
      </c>
      <c r="H78" s="28">
        <f t="shared" si="5"/>
        <v>0</v>
      </c>
      <c r="I78" s="8">
        <f t="shared" si="6"/>
        <v>0</v>
      </c>
      <c r="J78" s="8">
        <f t="shared" si="7"/>
        <v>0</v>
      </c>
      <c r="K78" s="72"/>
    </row>
    <row r="79" spans="1:11" s="18" customFormat="1" x14ac:dyDescent="0.25">
      <c r="A79" s="71">
        <v>77</v>
      </c>
      <c r="B79" s="31" t="s">
        <v>610</v>
      </c>
      <c r="C79" s="17" t="s">
        <v>627</v>
      </c>
      <c r="D79" s="67" t="s">
        <v>626</v>
      </c>
      <c r="E79" s="33" t="s">
        <v>611</v>
      </c>
      <c r="F79" s="12">
        <v>1</v>
      </c>
      <c r="G79" s="7">
        <v>0</v>
      </c>
      <c r="H79" s="28">
        <f t="shared" si="5"/>
        <v>0</v>
      </c>
      <c r="I79" s="8">
        <f t="shared" si="6"/>
        <v>0</v>
      </c>
      <c r="J79" s="8">
        <f t="shared" si="7"/>
        <v>0</v>
      </c>
      <c r="K79" s="72"/>
    </row>
    <row r="80" spans="1:11" s="18" customFormat="1" x14ac:dyDescent="0.25">
      <c r="A80" s="71">
        <v>78</v>
      </c>
      <c r="B80" s="31" t="s">
        <v>617</v>
      </c>
      <c r="C80" s="17" t="s">
        <v>632</v>
      </c>
      <c r="D80" s="67" t="s">
        <v>634</v>
      </c>
      <c r="E80" s="33" t="s">
        <v>616</v>
      </c>
      <c r="F80" s="12">
        <v>1</v>
      </c>
      <c r="G80" s="7">
        <v>0</v>
      </c>
      <c r="H80" s="28">
        <f t="shared" si="5"/>
        <v>0</v>
      </c>
      <c r="I80" s="8">
        <f t="shared" si="6"/>
        <v>0</v>
      </c>
      <c r="J80" s="8">
        <f t="shared" si="7"/>
        <v>0</v>
      </c>
      <c r="K80" s="73"/>
    </row>
    <row r="81" spans="1:11" s="18" customFormat="1" x14ac:dyDescent="0.25">
      <c r="A81" s="71">
        <v>79</v>
      </c>
      <c r="B81" s="31" t="s">
        <v>615</v>
      </c>
      <c r="C81" s="17" t="s">
        <v>632</v>
      </c>
      <c r="D81" s="32" t="s">
        <v>630</v>
      </c>
      <c r="E81" s="33" t="s">
        <v>616</v>
      </c>
      <c r="F81" s="12">
        <v>1</v>
      </c>
      <c r="G81" s="7">
        <v>0</v>
      </c>
      <c r="H81" s="28">
        <f t="shared" si="5"/>
        <v>0</v>
      </c>
      <c r="I81" s="8">
        <f t="shared" si="6"/>
        <v>0</v>
      </c>
      <c r="J81" s="8">
        <f t="shared" si="7"/>
        <v>0</v>
      </c>
      <c r="K81" s="72"/>
    </row>
    <row r="82" spans="1:11" x14ac:dyDescent="0.25">
      <c r="A82" s="71">
        <v>80</v>
      </c>
      <c r="B82" s="4" t="s">
        <v>38</v>
      </c>
      <c r="C82" s="3" t="s">
        <v>529</v>
      </c>
      <c r="D82" s="10" t="s">
        <v>39</v>
      </c>
      <c r="E82" s="11" t="s">
        <v>636</v>
      </c>
      <c r="F82" s="10">
        <v>1</v>
      </c>
      <c r="G82" s="7">
        <v>0</v>
      </c>
      <c r="H82" s="28">
        <f t="shared" si="5"/>
        <v>0</v>
      </c>
      <c r="I82" s="8">
        <f t="shared" si="6"/>
        <v>0</v>
      </c>
      <c r="J82" s="8">
        <f t="shared" si="7"/>
        <v>0</v>
      </c>
      <c r="K82" s="73"/>
    </row>
    <row r="83" spans="1:11" s="18" customFormat="1" x14ac:dyDescent="0.25">
      <c r="A83" s="71">
        <v>81</v>
      </c>
      <c r="B83" s="31" t="s">
        <v>613</v>
      </c>
      <c r="C83" s="17" t="s">
        <v>639</v>
      </c>
      <c r="D83" s="32" t="s">
        <v>638</v>
      </c>
      <c r="E83" s="11" t="s">
        <v>636</v>
      </c>
      <c r="F83" s="12">
        <v>1</v>
      </c>
      <c r="G83" s="7">
        <v>0</v>
      </c>
      <c r="H83" s="28">
        <f t="shared" si="5"/>
        <v>0</v>
      </c>
      <c r="I83" s="8">
        <f t="shared" si="6"/>
        <v>0</v>
      </c>
      <c r="J83" s="8">
        <f t="shared" si="7"/>
        <v>0</v>
      </c>
      <c r="K83" s="73"/>
    </row>
    <row r="84" spans="1:11" s="18" customFormat="1" x14ac:dyDescent="0.25">
      <c r="A84" s="71">
        <v>82</v>
      </c>
      <c r="B84" s="4" t="s">
        <v>19</v>
      </c>
      <c r="C84" s="3" t="s">
        <v>260</v>
      </c>
      <c r="D84" s="10" t="s">
        <v>20</v>
      </c>
      <c r="E84" s="11" t="s">
        <v>659</v>
      </c>
      <c r="F84" s="10">
        <v>1</v>
      </c>
      <c r="G84" s="7">
        <v>0</v>
      </c>
      <c r="H84" s="28">
        <f t="shared" si="5"/>
        <v>0</v>
      </c>
      <c r="I84" s="8">
        <f t="shared" si="6"/>
        <v>0</v>
      </c>
      <c r="J84" s="8">
        <f t="shared" si="7"/>
        <v>0</v>
      </c>
      <c r="K84" s="73"/>
    </row>
    <row r="85" spans="1:11" s="18" customFormat="1" x14ac:dyDescent="0.25">
      <c r="A85" s="71">
        <v>83</v>
      </c>
      <c r="B85" s="31" t="s">
        <v>612</v>
      </c>
      <c r="C85" s="17" t="s">
        <v>627</v>
      </c>
      <c r="D85" s="32" t="s">
        <v>628</v>
      </c>
      <c r="E85" s="33" t="s">
        <v>611</v>
      </c>
      <c r="F85" s="12">
        <v>1</v>
      </c>
      <c r="G85" s="7">
        <v>0</v>
      </c>
      <c r="H85" s="28">
        <f t="shared" si="5"/>
        <v>0</v>
      </c>
      <c r="I85" s="8">
        <f t="shared" si="6"/>
        <v>0</v>
      </c>
      <c r="J85" s="8">
        <f t="shared" si="7"/>
        <v>0</v>
      </c>
      <c r="K85" s="72"/>
    </row>
    <row r="86" spans="1:11" x14ac:dyDescent="0.25">
      <c r="A86" s="71">
        <v>84</v>
      </c>
      <c r="B86" s="31" t="s">
        <v>614</v>
      </c>
      <c r="C86" s="17" t="s">
        <v>627</v>
      </c>
      <c r="D86" s="32" t="s">
        <v>629</v>
      </c>
      <c r="E86" s="33" t="s">
        <v>611</v>
      </c>
      <c r="F86" s="12">
        <v>1</v>
      </c>
      <c r="G86" s="7">
        <v>0</v>
      </c>
      <c r="H86" s="28">
        <f t="shared" si="5"/>
        <v>0</v>
      </c>
      <c r="I86" s="8">
        <f t="shared" si="6"/>
        <v>0</v>
      </c>
      <c r="J86" s="8">
        <f t="shared" si="7"/>
        <v>0</v>
      </c>
      <c r="K86" s="73"/>
    </row>
    <row r="87" spans="1:11" s="18" customFormat="1" x14ac:dyDescent="0.25">
      <c r="A87" s="71">
        <v>85</v>
      </c>
      <c r="B87" s="31" t="s">
        <v>620</v>
      </c>
      <c r="C87" s="17" t="s">
        <v>627</v>
      </c>
      <c r="D87" s="32" t="s">
        <v>633</v>
      </c>
      <c r="E87" s="33" t="s">
        <v>611</v>
      </c>
      <c r="F87" s="12">
        <v>1</v>
      </c>
      <c r="G87" s="7">
        <v>0</v>
      </c>
      <c r="H87" s="28">
        <f t="shared" si="5"/>
        <v>0</v>
      </c>
      <c r="I87" s="8">
        <f t="shared" si="6"/>
        <v>0</v>
      </c>
      <c r="J87" s="8">
        <f t="shared" si="7"/>
        <v>0</v>
      </c>
      <c r="K87" s="73"/>
    </row>
    <row r="88" spans="1:11" s="18" customFormat="1" x14ac:dyDescent="0.25">
      <c r="A88" s="71">
        <v>86</v>
      </c>
      <c r="B88" s="31" t="s">
        <v>619</v>
      </c>
      <c r="C88" s="17" t="s">
        <v>637</v>
      </c>
      <c r="D88" s="32" t="s">
        <v>635</v>
      </c>
      <c r="E88" s="33" t="s">
        <v>636</v>
      </c>
      <c r="F88" s="12">
        <v>1</v>
      </c>
      <c r="G88" s="7">
        <v>0</v>
      </c>
      <c r="H88" s="28">
        <f t="shared" si="5"/>
        <v>0</v>
      </c>
      <c r="I88" s="8">
        <f t="shared" si="6"/>
        <v>0</v>
      </c>
      <c r="J88" s="8">
        <f t="shared" si="7"/>
        <v>0</v>
      </c>
      <c r="K88" s="73"/>
    </row>
    <row r="89" spans="1:11" s="18" customFormat="1" x14ac:dyDescent="0.25">
      <c r="A89" s="71">
        <v>87</v>
      </c>
      <c r="B89" s="31" t="s">
        <v>618</v>
      </c>
      <c r="C89" s="17" t="s">
        <v>627</v>
      </c>
      <c r="D89" s="32" t="s">
        <v>631</v>
      </c>
      <c r="E89" s="33" t="s">
        <v>611</v>
      </c>
      <c r="F89" s="12">
        <v>1</v>
      </c>
      <c r="G89" s="7">
        <v>0</v>
      </c>
      <c r="H89" s="28">
        <f t="shared" si="5"/>
        <v>0</v>
      </c>
      <c r="I89" s="8">
        <f t="shared" si="6"/>
        <v>0</v>
      </c>
      <c r="J89" s="8">
        <f t="shared" si="7"/>
        <v>0</v>
      </c>
      <c r="K89" s="73"/>
    </row>
    <row r="90" spans="1:11" s="18" customFormat="1" x14ac:dyDescent="0.25">
      <c r="A90" s="71">
        <v>88</v>
      </c>
      <c r="B90" s="4" t="s">
        <v>52</v>
      </c>
      <c r="C90" s="3" t="s">
        <v>663</v>
      </c>
      <c r="D90" s="11" t="s">
        <v>53</v>
      </c>
      <c r="E90" s="11" t="s">
        <v>636</v>
      </c>
      <c r="F90" s="10">
        <v>2</v>
      </c>
      <c r="G90" s="7">
        <v>0</v>
      </c>
      <c r="H90" s="28">
        <f t="shared" si="5"/>
        <v>0</v>
      </c>
      <c r="I90" s="8">
        <f t="shared" si="6"/>
        <v>0</v>
      </c>
      <c r="J90" s="8">
        <f t="shared" si="7"/>
        <v>0</v>
      </c>
      <c r="K90" s="73"/>
    </row>
    <row r="91" spans="1:11" s="18" customFormat="1" x14ac:dyDescent="0.25">
      <c r="A91" s="71">
        <v>89</v>
      </c>
      <c r="B91" s="31" t="s">
        <v>623</v>
      </c>
      <c r="C91" s="17" t="s">
        <v>653</v>
      </c>
      <c r="D91" s="32" t="s">
        <v>642</v>
      </c>
      <c r="E91" s="33" t="s">
        <v>654</v>
      </c>
      <c r="F91" s="12">
        <v>1</v>
      </c>
      <c r="G91" s="7">
        <v>0</v>
      </c>
      <c r="H91" s="28">
        <f t="shared" si="5"/>
        <v>0</v>
      </c>
      <c r="I91" s="8">
        <f t="shared" si="6"/>
        <v>0</v>
      </c>
      <c r="J91" s="8">
        <f t="shared" si="7"/>
        <v>0</v>
      </c>
      <c r="K91" s="73"/>
    </row>
    <row r="92" spans="1:11" s="18" customFormat="1" x14ac:dyDescent="0.25">
      <c r="A92" s="71">
        <v>90</v>
      </c>
      <c r="B92" s="4" t="s">
        <v>81</v>
      </c>
      <c r="C92" s="3" t="s">
        <v>327</v>
      </c>
      <c r="D92" s="11" t="s">
        <v>82</v>
      </c>
      <c r="E92" s="11" t="s">
        <v>592</v>
      </c>
      <c r="F92" s="10">
        <v>1</v>
      </c>
      <c r="G92" s="7">
        <v>0</v>
      </c>
      <c r="H92" s="28">
        <f t="shared" si="5"/>
        <v>0</v>
      </c>
      <c r="I92" s="8">
        <f t="shared" si="6"/>
        <v>0</v>
      </c>
      <c r="J92" s="8">
        <f t="shared" si="7"/>
        <v>0</v>
      </c>
      <c r="K92" s="73"/>
    </row>
    <row r="93" spans="1:11" x14ac:dyDescent="0.25">
      <c r="A93" s="71">
        <v>91</v>
      </c>
      <c r="B93" s="4" t="s">
        <v>17</v>
      </c>
      <c r="C93" s="3" t="s">
        <v>576</v>
      </c>
      <c r="D93" s="11" t="s">
        <v>18</v>
      </c>
      <c r="E93" s="11" t="s">
        <v>659</v>
      </c>
      <c r="F93" s="10">
        <v>1</v>
      </c>
      <c r="G93" s="7">
        <v>0</v>
      </c>
      <c r="H93" s="28">
        <f t="shared" si="5"/>
        <v>0</v>
      </c>
      <c r="I93" s="8">
        <f t="shared" si="6"/>
        <v>0</v>
      </c>
      <c r="J93" s="8">
        <f t="shared" si="7"/>
        <v>0</v>
      </c>
      <c r="K93" s="73"/>
    </row>
    <row r="94" spans="1:11" s="18" customFormat="1" x14ac:dyDescent="0.25">
      <c r="A94" s="71">
        <v>92</v>
      </c>
      <c r="B94" s="4" t="s">
        <v>113</v>
      </c>
      <c r="C94" s="3" t="s">
        <v>114</v>
      </c>
      <c r="D94" s="11" t="s">
        <v>115</v>
      </c>
      <c r="E94" s="11" t="s">
        <v>659</v>
      </c>
      <c r="F94" s="10">
        <v>1</v>
      </c>
      <c r="G94" s="7">
        <v>0</v>
      </c>
      <c r="H94" s="28">
        <f t="shared" si="5"/>
        <v>0</v>
      </c>
      <c r="I94" s="8">
        <f t="shared" si="6"/>
        <v>0</v>
      </c>
      <c r="J94" s="8">
        <f t="shared" si="7"/>
        <v>0</v>
      </c>
      <c r="K94" s="72"/>
    </row>
    <row r="95" spans="1:11" s="18" customFormat="1" x14ac:dyDescent="0.25">
      <c r="A95" s="71">
        <v>93</v>
      </c>
      <c r="B95" s="4" t="s">
        <v>350</v>
      </c>
      <c r="C95" s="3" t="s">
        <v>370</v>
      </c>
      <c r="D95" s="10" t="s">
        <v>87</v>
      </c>
      <c r="E95" s="11" t="s">
        <v>611</v>
      </c>
      <c r="F95" s="10">
        <v>1</v>
      </c>
      <c r="G95" s="7">
        <v>0</v>
      </c>
      <c r="H95" s="28">
        <f t="shared" si="5"/>
        <v>0</v>
      </c>
      <c r="I95" s="8">
        <f t="shared" si="6"/>
        <v>0</v>
      </c>
      <c r="J95" s="8">
        <f t="shared" si="7"/>
        <v>0</v>
      </c>
      <c r="K95" s="72"/>
    </row>
    <row r="96" spans="1:11" s="18" customFormat="1" x14ac:dyDescent="0.25">
      <c r="A96" s="71">
        <v>94</v>
      </c>
      <c r="B96" s="4" t="s">
        <v>226</v>
      </c>
      <c r="C96" s="3" t="s">
        <v>149</v>
      </c>
      <c r="D96" s="10" t="s">
        <v>150</v>
      </c>
      <c r="E96" s="11" t="s">
        <v>671</v>
      </c>
      <c r="F96" s="10">
        <v>1</v>
      </c>
      <c r="G96" s="7">
        <v>0</v>
      </c>
      <c r="H96" s="28">
        <f t="shared" si="5"/>
        <v>0</v>
      </c>
      <c r="I96" s="8">
        <f t="shared" si="6"/>
        <v>0</v>
      </c>
      <c r="J96" s="8">
        <f t="shared" si="7"/>
        <v>0</v>
      </c>
      <c r="K96" s="72"/>
    </row>
    <row r="97" spans="1:11" s="18" customFormat="1" ht="30" x14ac:dyDescent="0.25">
      <c r="A97" s="71">
        <v>95</v>
      </c>
      <c r="B97" s="4" t="s">
        <v>609</v>
      </c>
      <c r="C97" s="3" t="s">
        <v>530</v>
      </c>
      <c r="D97" s="10" t="s">
        <v>98</v>
      </c>
      <c r="E97" s="11" t="s">
        <v>672</v>
      </c>
      <c r="F97" s="10">
        <v>1</v>
      </c>
      <c r="G97" s="7">
        <v>0</v>
      </c>
      <c r="H97" s="28">
        <f t="shared" si="5"/>
        <v>0</v>
      </c>
      <c r="I97" s="8">
        <f t="shared" si="6"/>
        <v>0</v>
      </c>
      <c r="J97" s="8">
        <f t="shared" si="7"/>
        <v>0</v>
      </c>
      <c r="K97" s="72"/>
    </row>
    <row r="98" spans="1:11" s="18" customFormat="1" x14ac:dyDescent="0.25">
      <c r="A98" s="71">
        <v>96</v>
      </c>
      <c r="B98" s="37" t="s">
        <v>586</v>
      </c>
      <c r="C98" s="3" t="s">
        <v>597</v>
      </c>
      <c r="D98" s="67" t="s">
        <v>598</v>
      </c>
      <c r="E98" s="11" t="s">
        <v>596</v>
      </c>
      <c r="F98" s="10">
        <v>1</v>
      </c>
      <c r="G98" s="7">
        <v>0</v>
      </c>
      <c r="H98" s="28">
        <f t="shared" si="5"/>
        <v>0</v>
      </c>
      <c r="I98" s="8">
        <f t="shared" si="6"/>
        <v>0</v>
      </c>
      <c r="J98" s="8">
        <f t="shared" si="7"/>
        <v>0</v>
      </c>
      <c r="K98" s="72"/>
    </row>
    <row r="99" spans="1:11" s="18" customFormat="1" ht="30" x14ac:dyDescent="0.25">
      <c r="A99" s="71">
        <v>97</v>
      </c>
      <c r="B99" s="4" t="s">
        <v>185</v>
      </c>
      <c r="C99" s="3" t="s">
        <v>323</v>
      </c>
      <c r="D99" s="11" t="s">
        <v>186</v>
      </c>
      <c r="E99" s="11" t="s">
        <v>596</v>
      </c>
      <c r="F99" s="10">
        <v>1</v>
      </c>
      <c r="G99" s="7">
        <v>0</v>
      </c>
      <c r="H99" s="28">
        <f t="shared" si="5"/>
        <v>0</v>
      </c>
      <c r="I99" s="8">
        <f t="shared" ref="I99:I130" si="8">H99*21%</f>
        <v>0</v>
      </c>
      <c r="J99" s="8">
        <f t="shared" ref="J99:J130" si="9">H99+I99</f>
        <v>0</v>
      </c>
      <c r="K99" s="73"/>
    </row>
    <row r="100" spans="1:11" s="18" customFormat="1" x14ac:dyDescent="0.25">
      <c r="A100" s="71">
        <v>98</v>
      </c>
      <c r="B100" s="4" t="s">
        <v>151</v>
      </c>
      <c r="C100" s="3" t="s">
        <v>387</v>
      </c>
      <c r="D100" s="10" t="s">
        <v>152</v>
      </c>
      <c r="E100" s="11" t="s">
        <v>636</v>
      </c>
      <c r="F100" s="10">
        <v>1</v>
      </c>
      <c r="G100" s="7">
        <v>0</v>
      </c>
      <c r="H100" s="28">
        <f t="shared" si="5"/>
        <v>0</v>
      </c>
      <c r="I100" s="8">
        <f t="shared" si="8"/>
        <v>0</v>
      </c>
      <c r="J100" s="8">
        <f t="shared" si="9"/>
        <v>0</v>
      </c>
      <c r="K100" s="73"/>
    </row>
    <row r="101" spans="1:11" s="18" customFormat="1" x14ac:dyDescent="0.25">
      <c r="A101" s="71">
        <v>99</v>
      </c>
      <c r="B101" s="4" t="s">
        <v>173</v>
      </c>
      <c r="C101" s="3" t="s">
        <v>276</v>
      </c>
      <c r="D101" s="11" t="s">
        <v>174</v>
      </c>
      <c r="E101" s="11" t="s">
        <v>625</v>
      </c>
      <c r="F101" s="10">
        <v>1</v>
      </c>
      <c r="G101" s="7">
        <v>0</v>
      </c>
      <c r="H101" s="28">
        <f t="shared" si="5"/>
        <v>0</v>
      </c>
      <c r="I101" s="8">
        <f t="shared" si="8"/>
        <v>0</v>
      </c>
      <c r="J101" s="8">
        <f t="shared" si="9"/>
        <v>0</v>
      </c>
      <c r="K101" s="72"/>
    </row>
    <row r="102" spans="1:11" s="18" customFormat="1" x14ac:dyDescent="0.25">
      <c r="A102" s="71">
        <v>100</v>
      </c>
      <c r="B102" s="4" t="s">
        <v>137</v>
      </c>
      <c r="C102" s="3" t="s">
        <v>273</v>
      </c>
      <c r="D102" s="10" t="s">
        <v>138</v>
      </c>
      <c r="E102" s="11" t="s">
        <v>672</v>
      </c>
      <c r="F102" s="10">
        <v>1</v>
      </c>
      <c r="G102" s="7">
        <v>0</v>
      </c>
      <c r="H102" s="28">
        <f t="shared" si="5"/>
        <v>0</v>
      </c>
      <c r="I102" s="8">
        <f t="shared" si="8"/>
        <v>0</v>
      </c>
      <c r="J102" s="8">
        <f t="shared" si="9"/>
        <v>0</v>
      </c>
      <c r="K102" s="73"/>
    </row>
    <row r="103" spans="1:11" s="18" customFormat="1" x14ac:dyDescent="0.25">
      <c r="A103" s="71">
        <v>101</v>
      </c>
      <c r="B103" s="4" t="s">
        <v>313</v>
      </c>
      <c r="C103" s="3" t="s">
        <v>485</v>
      </c>
      <c r="D103" s="11" t="s">
        <v>208</v>
      </c>
      <c r="E103" s="11" t="s">
        <v>660</v>
      </c>
      <c r="F103" s="10">
        <v>1</v>
      </c>
      <c r="G103" s="7">
        <v>0</v>
      </c>
      <c r="H103" s="28">
        <f t="shared" si="5"/>
        <v>0</v>
      </c>
      <c r="I103" s="8">
        <f t="shared" si="8"/>
        <v>0</v>
      </c>
      <c r="J103" s="8">
        <f t="shared" si="9"/>
        <v>0</v>
      </c>
      <c r="K103" s="73"/>
    </row>
    <row r="104" spans="1:11" s="18" customFormat="1" x14ac:dyDescent="0.25">
      <c r="A104" s="71">
        <v>102</v>
      </c>
      <c r="B104" s="4" t="s">
        <v>257</v>
      </c>
      <c r="C104" s="3" t="s">
        <v>225</v>
      </c>
      <c r="D104" s="11" t="s">
        <v>256</v>
      </c>
      <c r="E104" s="11" t="s">
        <v>658</v>
      </c>
      <c r="F104" s="10">
        <v>1</v>
      </c>
      <c r="G104" s="7">
        <v>0</v>
      </c>
      <c r="H104" s="28">
        <f t="shared" si="5"/>
        <v>0</v>
      </c>
      <c r="I104" s="8">
        <f t="shared" si="8"/>
        <v>0</v>
      </c>
      <c r="J104" s="8">
        <f t="shared" si="9"/>
        <v>0</v>
      </c>
      <c r="K104" s="73"/>
    </row>
    <row r="105" spans="1:11" s="18" customFormat="1" ht="30" x14ac:dyDescent="0.25">
      <c r="A105" s="71">
        <v>103</v>
      </c>
      <c r="B105" s="4" t="s">
        <v>315</v>
      </c>
      <c r="C105" s="3" t="s">
        <v>531</v>
      </c>
      <c r="D105" s="10" t="s">
        <v>14</v>
      </c>
      <c r="E105" s="11" t="s">
        <v>1</v>
      </c>
      <c r="F105" s="10">
        <v>2</v>
      </c>
      <c r="G105" s="7">
        <v>0</v>
      </c>
      <c r="H105" s="28">
        <f t="shared" si="5"/>
        <v>0</v>
      </c>
      <c r="I105" s="8">
        <f t="shared" si="8"/>
        <v>0</v>
      </c>
      <c r="J105" s="8">
        <f t="shared" si="9"/>
        <v>0</v>
      </c>
      <c r="K105" s="72"/>
    </row>
    <row r="106" spans="1:11" s="18" customFormat="1" x14ac:dyDescent="0.25">
      <c r="A106" s="71">
        <v>104</v>
      </c>
      <c r="B106" s="4" t="s">
        <v>282</v>
      </c>
      <c r="C106" s="3" t="s">
        <v>234</v>
      </c>
      <c r="D106" s="10" t="s">
        <v>14</v>
      </c>
      <c r="E106" s="11" t="s">
        <v>664</v>
      </c>
      <c r="F106" s="10">
        <v>1</v>
      </c>
      <c r="G106" s="7">
        <v>0</v>
      </c>
      <c r="H106" s="28">
        <f t="shared" si="5"/>
        <v>0</v>
      </c>
      <c r="I106" s="8">
        <f t="shared" si="8"/>
        <v>0</v>
      </c>
      <c r="J106" s="8">
        <f t="shared" si="9"/>
        <v>0</v>
      </c>
      <c r="K106" s="73"/>
    </row>
    <row r="107" spans="1:11" s="18" customFormat="1" x14ac:dyDescent="0.25">
      <c r="A107" s="71">
        <v>105</v>
      </c>
      <c r="B107" s="4" t="s">
        <v>88</v>
      </c>
      <c r="C107" s="3" t="s">
        <v>372</v>
      </c>
      <c r="D107" s="11" t="s">
        <v>14</v>
      </c>
      <c r="E107" s="11" t="s">
        <v>643</v>
      </c>
      <c r="F107" s="10">
        <v>1</v>
      </c>
      <c r="G107" s="7">
        <v>0</v>
      </c>
      <c r="H107" s="28">
        <f t="shared" si="5"/>
        <v>0</v>
      </c>
      <c r="I107" s="8">
        <f t="shared" si="8"/>
        <v>0</v>
      </c>
      <c r="J107" s="8">
        <f t="shared" si="9"/>
        <v>0</v>
      </c>
      <c r="K107" s="73"/>
    </row>
    <row r="108" spans="1:11" s="18" customFormat="1" ht="30" x14ac:dyDescent="0.25">
      <c r="A108" s="71">
        <v>106</v>
      </c>
      <c r="B108" s="4" t="s">
        <v>90</v>
      </c>
      <c r="C108" s="3" t="s">
        <v>373</v>
      </c>
      <c r="D108" s="11" t="s">
        <v>91</v>
      </c>
      <c r="E108" s="11" t="s">
        <v>1</v>
      </c>
      <c r="F108" s="10">
        <v>1</v>
      </c>
      <c r="G108" s="7">
        <v>0</v>
      </c>
      <c r="H108" s="28">
        <f t="shared" si="5"/>
        <v>0</v>
      </c>
      <c r="I108" s="8">
        <f t="shared" si="8"/>
        <v>0</v>
      </c>
      <c r="J108" s="8">
        <f t="shared" si="9"/>
        <v>0</v>
      </c>
      <c r="K108" s="73"/>
    </row>
    <row r="109" spans="1:11" s="18" customFormat="1" ht="30" x14ac:dyDescent="0.25">
      <c r="A109" s="71">
        <v>107</v>
      </c>
      <c r="B109" s="4" t="s">
        <v>515</v>
      </c>
      <c r="C109" s="3" t="s">
        <v>483</v>
      </c>
      <c r="D109" s="10" t="s">
        <v>244</v>
      </c>
      <c r="E109" s="11" t="s">
        <v>2</v>
      </c>
      <c r="F109" s="10">
        <v>1</v>
      </c>
      <c r="G109" s="7">
        <v>0</v>
      </c>
      <c r="H109" s="28">
        <f t="shared" si="5"/>
        <v>0</v>
      </c>
      <c r="I109" s="8">
        <f t="shared" si="8"/>
        <v>0</v>
      </c>
      <c r="J109" s="8">
        <f t="shared" si="9"/>
        <v>0</v>
      </c>
      <c r="K109" s="72"/>
    </row>
    <row r="110" spans="1:11" s="18" customFormat="1" ht="30" x14ac:dyDescent="0.25">
      <c r="A110" s="71">
        <v>108</v>
      </c>
      <c r="B110" s="4" t="s">
        <v>514</v>
      </c>
      <c r="C110" s="3" t="s">
        <v>482</v>
      </c>
      <c r="D110" s="10" t="s">
        <v>244</v>
      </c>
      <c r="E110" s="11" t="s">
        <v>2</v>
      </c>
      <c r="F110" s="10">
        <v>1</v>
      </c>
      <c r="G110" s="7">
        <v>0</v>
      </c>
      <c r="H110" s="28">
        <f t="shared" si="5"/>
        <v>0</v>
      </c>
      <c r="I110" s="8">
        <f t="shared" si="8"/>
        <v>0</v>
      </c>
      <c r="J110" s="8">
        <f t="shared" si="9"/>
        <v>0</v>
      </c>
      <c r="K110" s="72"/>
    </row>
    <row r="111" spans="1:11" s="18" customFormat="1" x14ac:dyDescent="0.25">
      <c r="A111" s="71">
        <v>109</v>
      </c>
      <c r="B111" s="4" t="s">
        <v>516</v>
      </c>
      <c r="C111" s="3" t="s">
        <v>284</v>
      </c>
      <c r="D111" s="10" t="s">
        <v>244</v>
      </c>
      <c r="E111" s="11" t="s">
        <v>650</v>
      </c>
      <c r="F111" s="10">
        <v>1</v>
      </c>
      <c r="G111" s="7">
        <v>0</v>
      </c>
      <c r="H111" s="28">
        <f t="shared" si="5"/>
        <v>0</v>
      </c>
      <c r="I111" s="8">
        <f t="shared" si="8"/>
        <v>0</v>
      </c>
      <c r="J111" s="8">
        <f t="shared" si="9"/>
        <v>0</v>
      </c>
      <c r="K111" s="72"/>
    </row>
    <row r="112" spans="1:11" s="18" customFormat="1" x14ac:dyDescent="0.25">
      <c r="A112" s="71">
        <v>110</v>
      </c>
      <c r="B112" s="4" t="s">
        <v>517</v>
      </c>
      <c r="C112" s="3" t="s">
        <v>283</v>
      </c>
      <c r="D112" s="10" t="s">
        <v>244</v>
      </c>
      <c r="E112" s="11" t="s">
        <v>646</v>
      </c>
      <c r="F112" s="10">
        <v>1</v>
      </c>
      <c r="G112" s="7">
        <v>0</v>
      </c>
      <c r="H112" s="28">
        <f t="shared" si="5"/>
        <v>0</v>
      </c>
      <c r="I112" s="8">
        <f t="shared" si="8"/>
        <v>0</v>
      </c>
      <c r="J112" s="8">
        <f t="shared" si="9"/>
        <v>0</v>
      </c>
      <c r="K112" s="72"/>
    </row>
    <row r="113" spans="1:11" s="18" customFormat="1" x14ac:dyDescent="0.25">
      <c r="A113" s="71">
        <v>111</v>
      </c>
      <c r="B113" s="4" t="s">
        <v>336</v>
      </c>
      <c r="C113" s="3" t="s">
        <v>258</v>
      </c>
      <c r="D113" s="11" t="s">
        <v>99</v>
      </c>
      <c r="E113" s="11" t="s">
        <v>659</v>
      </c>
      <c r="F113" s="10">
        <v>1</v>
      </c>
      <c r="G113" s="7">
        <v>0</v>
      </c>
      <c r="H113" s="28">
        <f t="shared" si="5"/>
        <v>0</v>
      </c>
      <c r="I113" s="8">
        <f t="shared" si="8"/>
        <v>0</v>
      </c>
      <c r="J113" s="8">
        <f t="shared" si="9"/>
        <v>0</v>
      </c>
      <c r="K113" s="73"/>
    </row>
    <row r="114" spans="1:11" s="18" customFormat="1" x14ac:dyDescent="0.25">
      <c r="A114" s="71">
        <v>112</v>
      </c>
      <c r="B114" s="4" t="s">
        <v>337</v>
      </c>
      <c r="C114" s="3" t="s">
        <v>258</v>
      </c>
      <c r="D114" s="11" t="s">
        <v>99</v>
      </c>
      <c r="E114" s="11" t="s">
        <v>659</v>
      </c>
      <c r="F114" s="10">
        <v>1</v>
      </c>
      <c r="G114" s="7">
        <v>0</v>
      </c>
      <c r="H114" s="28">
        <f t="shared" si="5"/>
        <v>0</v>
      </c>
      <c r="I114" s="8">
        <f t="shared" si="8"/>
        <v>0</v>
      </c>
      <c r="J114" s="8">
        <f t="shared" si="9"/>
        <v>0</v>
      </c>
      <c r="K114" s="73"/>
    </row>
    <row r="115" spans="1:11" s="18" customFormat="1" x14ac:dyDescent="0.25">
      <c r="A115" s="71">
        <v>113</v>
      </c>
      <c r="B115" s="4" t="s">
        <v>334</v>
      </c>
      <c r="C115" s="3" t="s">
        <v>258</v>
      </c>
      <c r="D115" s="11" t="s">
        <v>99</v>
      </c>
      <c r="E115" s="11" t="s">
        <v>659</v>
      </c>
      <c r="F115" s="10">
        <v>1</v>
      </c>
      <c r="G115" s="7">
        <v>0</v>
      </c>
      <c r="H115" s="28">
        <f t="shared" si="5"/>
        <v>0</v>
      </c>
      <c r="I115" s="8">
        <f t="shared" si="8"/>
        <v>0</v>
      </c>
      <c r="J115" s="8">
        <f t="shared" si="9"/>
        <v>0</v>
      </c>
      <c r="K115" s="73"/>
    </row>
    <row r="116" spans="1:11" s="18" customFormat="1" x14ac:dyDescent="0.25">
      <c r="A116" s="71">
        <v>114</v>
      </c>
      <c r="B116" s="4" t="s">
        <v>335</v>
      </c>
      <c r="C116" s="3" t="s">
        <v>258</v>
      </c>
      <c r="D116" s="11" t="s">
        <v>99</v>
      </c>
      <c r="E116" s="11" t="s">
        <v>659</v>
      </c>
      <c r="F116" s="10">
        <v>1</v>
      </c>
      <c r="G116" s="7">
        <v>0</v>
      </c>
      <c r="H116" s="28">
        <f t="shared" si="5"/>
        <v>0</v>
      </c>
      <c r="I116" s="8">
        <f t="shared" si="8"/>
        <v>0</v>
      </c>
      <c r="J116" s="8">
        <f t="shared" si="9"/>
        <v>0</v>
      </c>
      <c r="K116" s="73"/>
    </row>
    <row r="117" spans="1:11" x14ac:dyDescent="0.25">
      <c r="A117" s="71">
        <v>115</v>
      </c>
      <c r="B117" s="4" t="s">
        <v>201</v>
      </c>
      <c r="C117" s="3" t="s">
        <v>326</v>
      </c>
      <c r="D117" s="10" t="s">
        <v>202</v>
      </c>
      <c r="E117" s="11" t="s">
        <v>636</v>
      </c>
      <c r="F117" s="10">
        <v>1</v>
      </c>
      <c r="G117" s="7">
        <v>0</v>
      </c>
      <c r="H117" s="28">
        <f t="shared" si="5"/>
        <v>0</v>
      </c>
      <c r="I117" s="8">
        <f t="shared" si="8"/>
        <v>0</v>
      </c>
      <c r="J117" s="8">
        <f t="shared" si="9"/>
        <v>0</v>
      </c>
      <c r="K117" s="73"/>
    </row>
    <row r="118" spans="1:11" s="18" customFormat="1" x14ac:dyDescent="0.25">
      <c r="A118" s="71">
        <v>116</v>
      </c>
      <c r="B118" s="4" t="s">
        <v>58</v>
      </c>
      <c r="C118" s="3" t="s">
        <v>265</v>
      </c>
      <c r="D118" s="10" t="s">
        <v>59</v>
      </c>
      <c r="E118" s="11" t="s">
        <v>616</v>
      </c>
      <c r="F118" s="10">
        <v>1</v>
      </c>
      <c r="G118" s="7">
        <v>0</v>
      </c>
      <c r="H118" s="28">
        <f t="shared" si="5"/>
        <v>0</v>
      </c>
      <c r="I118" s="8">
        <f t="shared" si="8"/>
        <v>0</v>
      </c>
      <c r="J118" s="8">
        <f t="shared" si="9"/>
        <v>0</v>
      </c>
      <c r="K118" s="72"/>
    </row>
    <row r="119" spans="1:11" s="18" customFormat="1" x14ac:dyDescent="0.25">
      <c r="A119" s="71">
        <v>117</v>
      </c>
      <c r="B119" s="4" t="s">
        <v>85</v>
      </c>
      <c r="C119" s="3" t="s">
        <v>265</v>
      </c>
      <c r="D119" s="10" t="s">
        <v>86</v>
      </c>
      <c r="E119" s="11" t="s">
        <v>616</v>
      </c>
      <c r="F119" s="10">
        <v>1</v>
      </c>
      <c r="G119" s="7">
        <v>0</v>
      </c>
      <c r="H119" s="28">
        <f t="shared" si="5"/>
        <v>0</v>
      </c>
      <c r="I119" s="8">
        <f t="shared" si="8"/>
        <v>0</v>
      </c>
      <c r="J119" s="8">
        <f t="shared" si="9"/>
        <v>0</v>
      </c>
      <c r="K119" s="72"/>
    </row>
    <row r="120" spans="1:11" s="18" customFormat="1" x14ac:dyDescent="0.25">
      <c r="A120" s="71">
        <v>118</v>
      </c>
      <c r="B120" s="4" t="s">
        <v>92</v>
      </c>
      <c r="C120" s="3" t="s">
        <v>270</v>
      </c>
      <c r="D120" s="10" t="s">
        <v>93</v>
      </c>
      <c r="E120" s="11" t="s">
        <v>669</v>
      </c>
      <c r="F120" s="10">
        <v>1</v>
      </c>
      <c r="G120" s="7">
        <v>0</v>
      </c>
      <c r="H120" s="28">
        <f t="shared" si="5"/>
        <v>0</v>
      </c>
      <c r="I120" s="8">
        <f t="shared" si="8"/>
        <v>0</v>
      </c>
      <c r="J120" s="8">
        <f t="shared" si="9"/>
        <v>0</v>
      </c>
      <c r="K120" s="72"/>
    </row>
    <row r="121" spans="1:11" s="18" customFormat="1" x14ac:dyDescent="0.25">
      <c r="A121" s="71">
        <v>119</v>
      </c>
      <c r="B121" s="4" t="s">
        <v>131</v>
      </c>
      <c r="C121" s="3" t="s">
        <v>272</v>
      </c>
      <c r="D121" s="10" t="s">
        <v>132</v>
      </c>
      <c r="E121" s="11" t="s">
        <v>658</v>
      </c>
      <c r="F121" s="10">
        <v>1</v>
      </c>
      <c r="G121" s="7">
        <v>0</v>
      </c>
      <c r="H121" s="28">
        <f t="shared" si="5"/>
        <v>0</v>
      </c>
      <c r="I121" s="8">
        <f t="shared" si="8"/>
        <v>0</v>
      </c>
      <c r="J121" s="8">
        <f t="shared" si="9"/>
        <v>0</v>
      </c>
      <c r="K121" s="73"/>
    </row>
    <row r="122" spans="1:11" s="18" customFormat="1" x14ac:dyDescent="0.25">
      <c r="A122" s="71">
        <v>120</v>
      </c>
      <c r="B122" s="4" t="s">
        <v>355</v>
      </c>
      <c r="C122" s="3" t="s">
        <v>383</v>
      </c>
      <c r="D122" s="11" t="s">
        <v>14</v>
      </c>
      <c r="E122" s="11" t="s">
        <v>664</v>
      </c>
      <c r="F122" s="10">
        <v>1</v>
      </c>
      <c r="G122" s="7">
        <v>0</v>
      </c>
      <c r="H122" s="28">
        <f t="shared" si="5"/>
        <v>0</v>
      </c>
      <c r="I122" s="8">
        <f t="shared" si="8"/>
        <v>0</v>
      </c>
      <c r="J122" s="8">
        <f t="shared" si="9"/>
        <v>0</v>
      </c>
      <c r="K122" s="73"/>
    </row>
    <row r="123" spans="1:11" s="18" customFormat="1" x14ac:dyDescent="0.25">
      <c r="A123" s="71">
        <v>121</v>
      </c>
      <c r="B123" s="4" t="s">
        <v>354</v>
      </c>
      <c r="C123" s="3" t="s">
        <v>384</v>
      </c>
      <c r="D123" s="10" t="s">
        <v>14</v>
      </c>
      <c r="E123" s="11" t="s">
        <v>664</v>
      </c>
      <c r="F123" s="10">
        <v>1</v>
      </c>
      <c r="G123" s="7">
        <v>0</v>
      </c>
      <c r="H123" s="28">
        <f t="shared" si="5"/>
        <v>0</v>
      </c>
      <c r="I123" s="8">
        <f t="shared" si="8"/>
        <v>0</v>
      </c>
      <c r="J123" s="8">
        <f t="shared" si="9"/>
        <v>0</v>
      </c>
      <c r="K123" s="73"/>
    </row>
    <row r="124" spans="1:11" s="18" customFormat="1" x14ac:dyDescent="0.25">
      <c r="A124" s="71">
        <v>122</v>
      </c>
      <c r="B124" s="4" t="s">
        <v>722</v>
      </c>
      <c r="C124" s="3" t="s">
        <v>34</v>
      </c>
      <c r="D124" s="10" t="s">
        <v>153</v>
      </c>
      <c r="E124" s="11" t="s">
        <v>647</v>
      </c>
      <c r="F124" s="10">
        <v>1</v>
      </c>
      <c r="G124" s="7">
        <v>0</v>
      </c>
      <c r="H124" s="28">
        <f t="shared" si="5"/>
        <v>0</v>
      </c>
      <c r="I124" s="8">
        <f t="shared" si="8"/>
        <v>0</v>
      </c>
      <c r="J124" s="8">
        <f t="shared" si="9"/>
        <v>0</v>
      </c>
      <c r="K124" s="72"/>
    </row>
    <row r="125" spans="1:11" s="18" customFormat="1" x14ac:dyDescent="0.25">
      <c r="A125" s="71">
        <v>123</v>
      </c>
      <c r="B125" s="4" t="s">
        <v>713</v>
      </c>
      <c r="C125" s="3" t="s">
        <v>486</v>
      </c>
      <c r="D125" s="11" t="s">
        <v>153</v>
      </c>
      <c r="E125" s="11" t="s">
        <v>658</v>
      </c>
      <c r="F125" s="10">
        <v>1</v>
      </c>
      <c r="G125" s="7">
        <v>0</v>
      </c>
      <c r="H125" s="28">
        <f t="shared" si="5"/>
        <v>0</v>
      </c>
      <c r="I125" s="8">
        <f t="shared" si="8"/>
        <v>0</v>
      </c>
      <c r="J125" s="8">
        <f t="shared" si="9"/>
        <v>0</v>
      </c>
      <c r="K125" s="72"/>
    </row>
    <row r="126" spans="1:11" s="18" customFormat="1" x14ac:dyDescent="0.25">
      <c r="A126" s="71">
        <v>124</v>
      </c>
      <c r="B126" s="4" t="s">
        <v>44</v>
      </c>
      <c r="C126" s="3" t="s">
        <v>109</v>
      </c>
      <c r="D126" s="10" t="s">
        <v>45</v>
      </c>
      <c r="E126" s="11" t="s">
        <v>661</v>
      </c>
      <c r="F126" s="10">
        <v>1</v>
      </c>
      <c r="G126" s="7">
        <v>0</v>
      </c>
      <c r="H126" s="28">
        <f t="shared" si="5"/>
        <v>0</v>
      </c>
      <c r="I126" s="8">
        <f t="shared" si="8"/>
        <v>0</v>
      </c>
      <c r="J126" s="8">
        <f t="shared" si="9"/>
        <v>0</v>
      </c>
      <c r="K126" s="73"/>
    </row>
    <row r="127" spans="1:11" s="18" customFormat="1" x14ac:dyDescent="0.25">
      <c r="A127" s="71">
        <v>125</v>
      </c>
      <c r="B127" s="4" t="s">
        <v>343</v>
      </c>
      <c r="C127" s="3" t="s">
        <v>231</v>
      </c>
      <c r="D127" s="10" t="s">
        <v>379</v>
      </c>
      <c r="E127" s="11" t="s">
        <v>666</v>
      </c>
      <c r="F127" s="10">
        <v>1</v>
      </c>
      <c r="G127" s="7">
        <v>0</v>
      </c>
      <c r="H127" s="28">
        <f t="shared" si="5"/>
        <v>0</v>
      </c>
      <c r="I127" s="8">
        <f t="shared" si="8"/>
        <v>0</v>
      </c>
      <c r="J127" s="8">
        <f t="shared" si="9"/>
        <v>0</v>
      </c>
      <c r="K127" s="72"/>
    </row>
    <row r="128" spans="1:11" s="18" customFormat="1" x14ac:dyDescent="0.25">
      <c r="A128" s="71">
        <v>126</v>
      </c>
      <c r="B128" s="4" t="s">
        <v>206</v>
      </c>
      <c r="C128" s="3" t="s">
        <v>746</v>
      </c>
      <c r="D128" s="11" t="s">
        <v>14</v>
      </c>
      <c r="E128" s="11" t="s">
        <v>644</v>
      </c>
      <c r="F128" s="10">
        <v>1</v>
      </c>
      <c r="G128" s="7">
        <v>0</v>
      </c>
      <c r="H128" s="28">
        <f t="shared" si="5"/>
        <v>0</v>
      </c>
      <c r="I128" s="8">
        <f t="shared" si="8"/>
        <v>0</v>
      </c>
      <c r="J128" s="8">
        <f t="shared" si="9"/>
        <v>0</v>
      </c>
      <c r="K128" s="73"/>
    </row>
    <row r="129" spans="1:11" s="18" customFormat="1" x14ac:dyDescent="0.25">
      <c r="A129" s="71">
        <v>127</v>
      </c>
      <c r="B129" s="4" t="s">
        <v>139</v>
      </c>
      <c r="C129" s="3" t="s">
        <v>274</v>
      </c>
      <c r="D129" s="10" t="s">
        <v>140</v>
      </c>
      <c r="E129" s="11" t="s">
        <v>625</v>
      </c>
      <c r="F129" s="10">
        <v>1</v>
      </c>
      <c r="G129" s="7">
        <v>0</v>
      </c>
      <c r="H129" s="28">
        <f t="shared" si="5"/>
        <v>0</v>
      </c>
      <c r="I129" s="8">
        <f t="shared" si="8"/>
        <v>0</v>
      </c>
      <c r="J129" s="8">
        <f t="shared" si="9"/>
        <v>0</v>
      </c>
      <c r="K129" s="73"/>
    </row>
    <row r="130" spans="1:11" s="18" customFormat="1" x14ac:dyDescent="0.25">
      <c r="A130" s="71">
        <v>128</v>
      </c>
      <c r="B130" s="4" t="s">
        <v>95</v>
      </c>
      <c r="C130" s="3" t="s">
        <v>235</v>
      </c>
      <c r="D130" s="10" t="s">
        <v>96</v>
      </c>
      <c r="E130" s="11" t="s">
        <v>666</v>
      </c>
      <c r="F130" s="10">
        <v>1</v>
      </c>
      <c r="G130" s="7">
        <v>0</v>
      </c>
      <c r="H130" s="28">
        <f t="shared" si="5"/>
        <v>0</v>
      </c>
      <c r="I130" s="8">
        <f t="shared" si="8"/>
        <v>0</v>
      </c>
      <c r="J130" s="8">
        <f t="shared" si="9"/>
        <v>0</v>
      </c>
      <c r="K130" s="73"/>
    </row>
    <row r="131" spans="1:11" s="18" customFormat="1" x14ac:dyDescent="0.25">
      <c r="A131" s="71">
        <v>129</v>
      </c>
      <c r="B131" s="4" t="s">
        <v>491</v>
      </c>
      <c r="C131" s="5" t="s">
        <v>657</v>
      </c>
      <c r="D131" s="11" t="s">
        <v>14</v>
      </c>
      <c r="E131" s="11" t="s">
        <v>651</v>
      </c>
      <c r="F131" s="10">
        <v>1</v>
      </c>
      <c r="G131" s="7">
        <v>0</v>
      </c>
      <c r="H131" s="28">
        <f t="shared" ref="H131:H168" si="10">G131*F131</f>
        <v>0</v>
      </c>
      <c r="I131" s="8">
        <f t="shared" ref="I131:I162" si="11">H131*21%</f>
        <v>0</v>
      </c>
      <c r="J131" s="8">
        <f t="shared" ref="J131:J162" si="12">H131+I131</f>
        <v>0</v>
      </c>
      <c r="K131" s="73"/>
    </row>
    <row r="132" spans="1:11" s="18" customFormat="1" x14ac:dyDescent="0.25">
      <c r="A132" s="71">
        <v>130</v>
      </c>
      <c r="B132" s="4" t="s">
        <v>490</v>
      </c>
      <c r="C132" s="5" t="s">
        <v>680</v>
      </c>
      <c r="D132" s="10" t="s">
        <v>14</v>
      </c>
      <c r="E132" s="11" t="s">
        <v>651</v>
      </c>
      <c r="F132" s="10">
        <v>1</v>
      </c>
      <c r="G132" s="7">
        <v>0</v>
      </c>
      <c r="H132" s="28">
        <f t="shared" si="10"/>
        <v>0</v>
      </c>
      <c r="I132" s="8">
        <f t="shared" si="11"/>
        <v>0</v>
      </c>
      <c r="J132" s="8">
        <f t="shared" si="12"/>
        <v>0</v>
      </c>
      <c r="K132" s="72"/>
    </row>
    <row r="133" spans="1:11" s="18" customFormat="1" ht="30" x14ac:dyDescent="0.25">
      <c r="A133" s="71">
        <v>131</v>
      </c>
      <c r="B133" s="4" t="s">
        <v>518</v>
      </c>
      <c r="C133" s="3" t="s">
        <v>484</v>
      </c>
      <c r="D133" s="10" t="s">
        <v>246</v>
      </c>
      <c r="E133" s="11" t="s">
        <v>2</v>
      </c>
      <c r="F133" s="10">
        <v>1</v>
      </c>
      <c r="G133" s="7">
        <v>0</v>
      </c>
      <c r="H133" s="28">
        <f t="shared" si="10"/>
        <v>0</v>
      </c>
      <c r="I133" s="8">
        <f t="shared" si="11"/>
        <v>0</v>
      </c>
      <c r="J133" s="8">
        <f t="shared" si="12"/>
        <v>0</v>
      </c>
      <c r="K133" s="72"/>
    </row>
    <row r="134" spans="1:11" s="18" customFormat="1" x14ac:dyDescent="0.25">
      <c r="A134" s="71">
        <v>132</v>
      </c>
      <c r="B134" s="4" t="s">
        <v>520</v>
      </c>
      <c r="C134" s="3" t="s">
        <v>250</v>
      </c>
      <c r="D134" s="11" t="s">
        <v>243</v>
      </c>
      <c r="E134" s="11" t="s">
        <v>577</v>
      </c>
      <c r="F134" s="10">
        <v>1</v>
      </c>
      <c r="G134" s="7">
        <v>0</v>
      </c>
      <c r="H134" s="28">
        <f t="shared" si="10"/>
        <v>0</v>
      </c>
      <c r="I134" s="8">
        <f t="shared" si="11"/>
        <v>0</v>
      </c>
      <c r="J134" s="8">
        <f t="shared" si="12"/>
        <v>0</v>
      </c>
      <c r="K134" s="73"/>
    </row>
    <row r="135" spans="1:11" s="18" customFormat="1" x14ac:dyDescent="0.25">
      <c r="A135" s="71">
        <v>133</v>
      </c>
      <c r="B135" s="4" t="s">
        <v>522</v>
      </c>
      <c r="C135" s="3" t="s">
        <v>252</v>
      </c>
      <c r="D135" s="11" t="s">
        <v>243</v>
      </c>
      <c r="E135" s="11" t="s">
        <v>577</v>
      </c>
      <c r="F135" s="10">
        <v>1</v>
      </c>
      <c r="G135" s="7">
        <v>0</v>
      </c>
      <c r="H135" s="28">
        <f t="shared" si="10"/>
        <v>0</v>
      </c>
      <c r="I135" s="8">
        <f t="shared" si="11"/>
        <v>0</v>
      </c>
      <c r="J135" s="8">
        <f t="shared" si="12"/>
        <v>0</v>
      </c>
      <c r="K135" s="73"/>
    </row>
    <row r="136" spans="1:11" s="18" customFormat="1" x14ac:dyDescent="0.25">
      <c r="A136" s="71">
        <v>134</v>
      </c>
      <c r="B136" s="4" t="s">
        <v>519</v>
      </c>
      <c r="C136" s="3" t="s">
        <v>249</v>
      </c>
      <c r="D136" s="11" t="s">
        <v>243</v>
      </c>
      <c r="E136" s="11" t="s">
        <v>577</v>
      </c>
      <c r="F136" s="10">
        <v>1</v>
      </c>
      <c r="G136" s="7">
        <v>0</v>
      </c>
      <c r="H136" s="28">
        <f t="shared" si="10"/>
        <v>0</v>
      </c>
      <c r="I136" s="8">
        <f t="shared" si="11"/>
        <v>0</v>
      </c>
      <c r="J136" s="8">
        <f t="shared" si="12"/>
        <v>0</v>
      </c>
      <c r="K136" s="73"/>
    </row>
    <row r="137" spans="1:11" s="18" customFormat="1" x14ac:dyDescent="0.25">
      <c r="A137" s="71">
        <v>135</v>
      </c>
      <c r="B137" s="4" t="s">
        <v>521</v>
      </c>
      <c r="C137" s="3" t="s">
        <v>251</v>
      </c>
      <c r="D137" s="11" t="s">
        <v>243</v>
      </c>
      <c r="E137" s="11" t="s">
        <v>577</v>
      </c>
      <c r="F137" s="10">
        <v>1</v>
      </c>
      <c r="G137" s="7">
        <v>0</v>
      </c>
      <c r="H137" s="28">
        <f t="shared" si="10"/>
        <v>0</v>
      </c>
      <c r="I137" s="8">
        <f t="shared" si="11"/>
        <v>0</v>
      </c>
      <c r="J137" s="8">
        <f t="shared" si="12"/>
        <v>0</v>
      </c>
      <c r="K137" s="72"/>
    </row>
    <row r="138" spans="1:11" s="18" customFormat="1" x14ac:dyDescent="0.25">
      <c r="A138" s="71">
        <v>136</v>
      </c>
      <c r="B138" s="4" t="s">
        <v>523</v>
      </c>
      <c r="C138" s="3" t="s">
        <v>291</v>
      </c>
      <c r="D138" s="10" t="s">
        <v>246</v>
      </c>
      <c r="E138" s="11" t="s">
        <v>674</v>
      </c>
      <c r="F138" s="10">
        <v>1</v>
      </c>
      <c r="G138" s="7">
        <v>0</v>
      </c>
      <c r="H138" s="28">
        <f t="shared" si="10"/>
        <v>0</v>
      </c>
      <c r="I138" s="8">
        <f t="shared" si="11"/>
        <v>0</v>
      </c>
      <c r="J138" s="8">
        <f t="shared" si="12"/>
        <v>0</v>
      </c>
      <c r="K138" s="72"/>
    </row>
    <row r="139" spans="1:11" s="16" customFormat="1" x14ac:dyDescent="0.25">
      <c r="A139" s="71">
        <v>137</v>
      </c>
      <c r="B139" s="4" t="s">
        <v>524</v>
      </c>
      <c r="C139" s="3" t="s">
        <v>290</v>
      </c>
      <c r="D139" s="10" t="s">
        <v>246</v>
      </c>
      <c r="E139" s="11" t="s">
        <v>670</v>
      </c>
      <c r="F139" s="10">
        <v>1</v>
      </c>
      <c r="G139" s="7">
        <v>0</v>
      </c>
      <c r="H139" s="28">
        <f t="shared" si="10"/>
        <v>0</v>
      </c>
      <c r="I139" s="8">
        <f t="shared" si="11"/>
        <v>0</v>
      </c>
      <c r="J139" s="8">
        <f t="shared" si="12"/>
        <v>0</v>
      </c>
      <c r="K139" s="72"/>
    </row>
    <row r="140" spans="1:11" s="18" customFormat="1" x14ac:dyDescent="0.25">
      <c r="A140" s="71">
        <v>138</v>
      </c>
      <c r="B140" s="4" t="s">
        <v>525</v>
      </c>
      <c r="C140" s="3" t="s">
        <v>289</v>
      </c>
      <c r="D140" s="10" t="s">
        <v>246</v>
      </c>
      <c r="E140" s="11" t="s">
        <v>670</v>
      </c>
      <c r="F140" s="10">
        <v>1</v>
      </c>
      <c r="G140" s="7">
        <v>0</v>
      </c>
      <c r="H140" s="28">
        <f t="shared" si="10"/>
        <v>0</v>
      </c>
      <c r="I140" s="8">
        <f t="shared" si="11"/>
        <v>0</v>
      </c>
      <c r="J140" s="8">
        <f t="shared" si="12"/>
        <v>0</v>
      </c>
      <c r="K140" s="72"/>
    </row>
    <row r="141" spans="1:11" s="18" customFormat="1" x14ac:dyDescent="0.25">
      <c r="A141" s="71">
        <v>139</v>
      </c>
      <c r="B141" s="4" t="s">
        <v>526</v>
      </c>
      <c r="C141" s="3" t="s">
        <v>288</v>
      </c>
      <c r="D141" s="10" t="s">
        <v>246</v>
      </c>
      <c r="E141" s="11" t="s">
        <v>650</v>
      </c>
      <c r="F141" s="10">
        <v>1</v>
      </c>
      <c r="G141" s="7">
        <v>0</v>
      </c>
      <c r="H141" s="28">
        <f t="shared" si="10"/>
        <v>0</v>
      </c>
      <c r="I141" s="8">
        <f t="shared" si="11"/>
        <v>0</v>
      </c>
      <c r="J141" s="8">
        <f t="shared" si="12"/>
        <v>0</v>
      </c>
      <c r="K141" s="72"/>
    </row>
    <row r="142" spans="1:11" s="16" customFormat="1" x14ac:dyDescent="0.25">
      <c r="A142" s="71">
        <v>140</v>
      </c>
      <c r="B142" s="27" t="s">
        <v>678</v>
      </c>
      <c r="C142" s="3" t="s">
        <v>677</v>
      </c>
      <c r="D142" s="10" t="s">
        <v>127</v>
      </c>
      <c r="E142" s="11" t="s">
        <v>672</v>
      </c>
      <c r="F142" s="10">
        <v>1</v>
      </c>
      <c r="G142" s="7">
        <v>0</v>
      </c>
      <c r="H142" s="28">
        <f t="shared" si="10"/>
        <v>0</v>
      </c>
      <c r="I142" s="8">
        <f t="shared" si="11"/>
        <v>0</v>
      </c>
      <c r="J142" s="8">
        <f t="shared" si="12"/>
        <v>0</v>
      </c>
      <c r="K142" s="73"/>
    </row>
    <row r="143" spans="1:11" s="16" customFormat="1" x14ac:dyDescent="0.25">
      <c r="A143" s="71">
        <v>141</v>
      </c>
      <c r="B143" s="4" t="s">
        <v>77</v>
      </c>
      <c r="C143" s="3" t="s">
        <v>107</v>
      </c>
      <c r="D143" s="10" t="s">
        <v>78</v>
      </c>
      <c r="E143" s="11" t="s">
        <v>616</v>
      </c>
      <c r="F143" s="10">
        <v>1</v>
      </c>
      <c r="G143" s="7">
        <v>0</v>
      </c>
      <c r="H143" s="28">
        <f t="shared" si="10"/>
        <v>0</v>
      </c>
      <c r="I143" s="8">
        <f t="shared" si="11"/>
        <v>0</v>
      </c>
      <c r="J143" s="8">
        <f t="shared" si="12"/>
        <v>0</v>
      </c>
      <c r="K143" s="73"/>
    </row>
    <row r="144" spans="1:11" s="19" customFormat="1" x14ac:dyDescent="0.25">
      <c r="A144" s="71">
        <v>142</v>
      </c>
      <c r="B144" s="24" t="s">
        <v>584</v>
      </c>
      <c r="C144" s="3" t="s">
        <v>983</v>
      </c>
      <c r="D144" s="32" t="s">
        <v>590</v>
      </c>
      <c r="E144" s="11" t="s">
        <v>591</v>
      </c>
      <c r="F144" s="10">
        <v>1</v>
      </c>
      <c r="G144" s="7">
        <v>0</v>
      </c>
      <c r="H144" s="28">
        <f t="shared" si="10"/>
        <v>0</v>
      </c>
      <c r="I144" s="8">
        <f t="shared" si="11"/>
        <v>0</v>
      </c>
      <c r="J144" s="8">
        <f t="shared" si="12"/>
        <v>0</v>
      </c>
      <c r="K144" s="72"/>
    </row>
    <row r="145" spans="1:11" s="18" customFormat="1" x14ac:dyDescent="0.25">
      <c r="A145" s="71">
        <v>143</v>
      </c>
      <c r="B145" s="24" t="s">
        <v>585</v>
      </c>
      <c r="C145" s="3" t="s">
        <v>983</v>
      </c>
      <c r="D145" s="67" t="s">
        <v>595</v>
      </c>
      <c r="E145" s="11" t="s">
        <v>591</v>
      </c>
      <c r="F145" s="10">
        <v>1</v>
      </c>
      <c r="G145" s="7">
        <v>0</v>
      </c>
      <c r="H145" s="28">
        <f t="shared" si="10"/>
        <v>0</v>
      </c>
      <c r="I145" s="8">
        <f t="shared" si="11"/>
        <v>0</v>
      </c>
      <c r="J145" s="8">
        <f t="shared" si="12"/>
        <v>0</v>
      </c>
      <c r="K145" s="72"/>
    </row>
    <row r="146" spans="1:11" s="18" customFormat="1" ht="30" x14ac:dyDescent="0.25">
      <c r="A146" s="71">
        <v>144</v>
      </c>
      <c r="B146" s="4" t="s">
        <v>72</v>
      </c>
      <c r="C146" s="3" t="s">
        <v>321</v>
      </c>
      <c r="D146" s="11" t="s">
        <v>73</v>
      </c>
      <c r="E146" s="11" t="s">
        <v>661</v>
      </c>
      <c r="F146" s="10">
        <v>1</v>
      </c>
      <c r="G146" s="7">
        <v>0</v>
      </c>
      <c r="H146" s="28">
        <f t="shared" si="10"/>
        <v>0</v>
      </c>
      <c r="I146" s="8">
        <f t="shared" si="11"/>
        <v>0</v>
      </c>
      <c r="J146" s="8">
        <f t="shared" si="12"/>
        <v>0</v>
      </c>
      <c r="K146" s="73"/>
    </row>
    <row r="147" spans="1:11" s="18" customFormat="1" x14ac:dyDescent="0.25">
      <c r="A147" s="71">
        <v>145</v>
      </c>
      <c r="B147" s="4" t="s">
        <v>74</v>
      </c>
      <c r="C147" s="3" t="s">
        <v>268</v>
      </c>
      <c r="D147" s="11" t="s">
        <v>75</v>
      </c>
      <c r="E147" s="11" t="s">
        <v>661</v>
      </c>
      <c r="F147" s="10">
        <v>1</v>
      </c>
      <c r="G147" s="7">
        <v>0</v>
      </c>
      <c r="H147" s="28">
        <f t="shared" si="10"/>
        <v>0</v>
      </c>
      <c r="I147" s="8">
        <f t="shared" si="11"/>
        <v>0</v>
      </c>
      <c r="J147" s="8">
        <f t="shared" si="12"/>
        <v>0</v>
      </c>
      <c r="K147" s="73"/>
    </row>
    <row r="148" spans="1:11" s="18" customFormat="1" x14ac:dyDescent="0.25">
      <c r="A148" s="71">
        <v>146</v>
      </c>
      <c r="B148" s="4" t="s">
        <v>349</v>
      </c>
      <c r="C148" s="3" t="s">
        <v>381</v>
      </c>
      <c r="D148" s="10" t="s">
        <v>76</v>
      </c>
      <c r="E148" s="11" t="s">
        <v>661</v>
      </c>
      <c r="F148" s="10">
        <v>1</v>
      </c>
      <c r="G148" s="7">
        <v>0</v>
      </c>
      <c r="H148" s="28">
        <f t="shared" si="10"/>
        <v>0</v>
      </c>
      <c r="I148" s="8">
        <f t="shared" si="11"/>
        <v>0</v>
      </c>
      <c r="J148" s="8">
        <f t="shared" si="12"/>
        <v>0</v>
      </c>
      <c r="K148" s="72"/>
    </row>
    <row r="149" spans="1:11" s="21" customFormat="1" x14ac:dyDescent="0.25">
      <c r="A149" s="71">
        <v>147</v>
      </c>
      <c r="B149" s="24" t="s">
        <v>589</v>
      </c>
      <c r="C149" s="68" t="s">
        <v>749</v>
      </c>
      <c r="D149" s="69" t="s">
        <v>607</v>
      </c>
      <c r="E149" s="11" t="s">
        <v>593</v>
      </c>
      <c r="F149" s="10">
        <v>1</v>
      </c>
      <c r="G149" s="7">
        <v>0</v>
      </c>
      <c r="H149" s="28">
        <f t="shared" si="10"/>
        <v>0</v>
      </c>
      <c r="I149" s="8">
        <f t="shared" si="11"/>
        <v>0</v>
      </c>
      <c r="J149" s="8">
        <f t="shared" si="12"/>
        <v>0</v>
      </c>
      <c r="K149" s="72"/>
    </row>
    <row r="150" spans="1:11" s="21" customFormat="1" x14ac:dyDescent="0.25">
      <c r="A150" s="71">
        <v>148</v>
      </c>
      <c r="B150" s="4" t="s">
        <v>154</v>
      </c>
      <c r="C150" s="3" t="s">
        <v>388</v>
      </c>
      <c r="D150" s="10" t="s">
        <v>155</v>
      </c>
      <c r="E150" s="11" t="s">
        <v>611</v>
      </c>
      <c r="F150" s="10">
        <v>2</v>
      </c>
      <c r="G150" s="7">
        <v>0</v>
      </c>
      <c r="H150" s="28">
        <f t="shared" si="10"/>
        <v>0</v>
      </c>
      <c r="I150" s="8">
        <f t="shared" si="11"/>
        <v>0</v>
      </c>
      <c r="J150" s="8">
        <f t="shared" si="12"/>
        <v>0</v>
      </c>
      <c r="K150" s="72"/>
    </row>
    <row r="151" spans="1:11" s="21" customFormat="1" x14ac:dyDescent="0.25">
      <c r="A151" s="71">
        <v>149</v>
      </c>
      <c r="B151" s="4" t="s">
        <v>744</v>
      </c>
      <c r="C151" s="3" t="s">
        <v>271</v>
      </c>
      <c r="D151" s="10" t="s">
        <v>126</v>
      </c>
      <c r="E151" s="11" t="s">
        <v>636</v>
      </c>
      <c r="F151" s="10">
        <v>1</v>
      </c>
      <c r="G151" s="7">
        <v>0</v>
      </c>
      <c r="H151" s="28">
        <f t="shared" si="10"/>
        <v>0</v>
      </c>
      <c r="I151" s="8">
        <f t="shared" si="11"/>
        <v>0</v>
      </c>
      <c r="J151" s="8">
        <f t="shared" si="12"/>
        <v>0</v>
      </c>
      <c r="K151" s="72"/>
    </row>
    <row r="152" spans="1:11" s="21" customFormat="1" x14ac:dyDescent="0.25">
      <c r="A152" s="71">
        <v>150</v>
      </c>
      <c r="B152" s="4" t="s">
        <v>156</v>
      </c>
      <c r="C152" s="3" t="s">
        <v>275</v>
      </c>
      <c r="D152" s="10" t="s">
        <v>157</v>
      </c>
      <c r="E152" s="11" t="s">
        <v>611</v>
      </c>
      <c r="F152" s="10">
        <v>1</v>
      </c>
      <c r="G152" s="7">
        <v>0</v>
      </c>
      <c r="H152" s="28">
        <f t="shared" si="10"/>
        <v>0</v>
      </c>
      <c r="I152" s="8">
        <f t="shared" si="11"/>
        <v>0</v>
      </c>
      <c r="J152" s="8">
        <f t="shared" si="12"/>
        <v>0</v>
      </c>
      <c r="K152" s="72"/>
    </row>
    <row r="153" spans="1:11" s="21" customFormat="1" x14ac:dyDescent="0.25">
      <c r="A153" s="71">
        <v>151</v>
      </c>
      <c r="B153" s="4" t="s">
        <v>352</v>
      </c>
      <c r="C153" s="3" t="s">
        <v>255</v>
      </c>
      <c r="D153" s="10" t="s">
        <v>254</v>
      </c>
      <c r="E153" s="11" t="s">
        <v>625</v>
      </c>
      <c r="F153" s="10">
        <v>1</v>
      </c>
      <c r="G153" s="7">
        <v>0</v>
      </c>
      <c r="H153" s="28">
        <f t="shared" si="10"/>
        <v>0</v>
      </c>
      <c r="I153" s="8">
        <f t="shared" si="11"/>
        <v>0</v>
      </c>
      <c r="J153" s="8">
        <f t="shared" si="12"/>
        <v>0</v>
      </c>
      <c r="K153" s="73"/>
    </row>
    <row r="154" spans="1:11" s="21" customFormat="1" x14ac:dyDescent="0.25">
      <c r="A154" s="71">
        <v>152</v>
      </c>
      <c r="B154" s="4" t="s">
        <v>346</v>
      </c>
      <c r="C154" s="3" t="s">
        <v>223</v>
      </c>
      <c r="D154" s="10" t="s">
        <v>32</v>
      </c>
      <c r="E154" s="11" t="s">
        <v>625</v>
      </c>
      <c r="F154" s="10">
        <v>1</v>
      </c>
      <c r="G154" s="7">
        <v>0</v>
      </c>
      <c r="H154" s="28">
        <f t="shared" si="10"/>
        <v>0</v>
      </c>
      <c r="I154" s="8">
        <f t="shared" si="11"/>
        <v>0</v>
      </c>
      <c r="J154" s="8">
        <f t="shared" si="12"/>
        <v>0</v>
      </c>
      <c r="K154" s="72"/>
    </row>
    <row r="155" spans="1:11" s="21" customFormat="1" x14ac:dyDescent="0.25">
      <c r="A155" s="71">
        <v>153</v>
      </c>
      <c r="B155" s="4" t="s">
        <v>203</v>
      </c>
      <c r="C155" s="3" t="s">
        <v>119</v>
      </c>
      <c r="D155" s="10" t="s">
        <v>204</v>
      </c>
      <c r="E155" s="11" t="s">
        <v>636</v>
      </c>
      <c r="F155" s="10">
        <v>1</v>
      </c>
      <c r="G155" s="7">
        <v>0</v>
      </c>
      <c r="H155" s="28">
        <f t="shared" si="10"/>
        <v>0</v>
      </c>
      <c r="I155" s="8">
        <f t="shared" si="11"/>
        <v>0</v>
      </c>
      <c r="J155" s="8">
        <f t="shared" si="12"/>
        <v>0</v>
      </c>
      <c r="K155" s="73"/>
    </row>
    <row r="156" spans="1:11" s="21" customFormat="1" x14ac:dyDescent="0.25">
      <c r="A156" s="71">
        <v>154</v>
      </c>
      <c r="B156" s="4" t="s">
        <v>27</v>
      </c>
      <c r="C156" s="3" t="s">
        <v>676</v>
      </c>
      <c r="D156" s="10" t="s">
        <v>28</v>
      </c>
      <c r="E156" s="11" t="s">
        <v>658</v>
      </c>
      <c r="F156" s="10">
        <v>1</v>
      </c>
      <c r="G156" s="7">
        <v>0</v>
      </c>
      <c r="H156" s="28">
        <f t="shared" si="10"/>
        <v>0</v>
      </c>
      <c r="I156" s="8">
        <f t="shared" si="11"/>
        <v>0</v>
      </c>
      <c r="J156" s="8">
        <f t="shared" si="12"/>
        <v>0</v>
      </c>
      <c r="K156" s="72"/>
    </row>
    <row r="157" spans="1:11" s="21" customFormat="1" x14ac:dyDescent="0.25">
      <c r="A157" s="71">
        <v>155</v>
      </c>
      <c r="B157" s="4" t="s">
        <v>103</v>
      </c>
      <c r="C157" s="3" t="s">
        <v>102</v>
      </c>
      <c r="D157" s="10" t="s">
        <v>104</v>
      </c>
      <c r="E157" s="11" t="s">
        <v>616</v>
      </c>
      <c r="F157" s="10">
        <v>2</v>
      </c>
      <c r="G157" s="7">
        <v>0</v>
      </c>
      <c r="H157" s="28">
        <f t="shared" si="10"/>
        <v>0</v>
      </c>
      <c r="I157" s="8">
        <f t="shared" si="11"/>
        <v>0</v>
      </c>
      <c r="J157" s="8">
        <f t="shared" si="12"/>
        <v>0</v>
      </c>
      <c r="K157" s="72"/>
    </row>
    <row r="158" spans="1:11" s="21" customFormat="1" x14ac:dyDescent="0.25">
      <c r="A158" s="71">
        <v>156</v>
      </c>
      <c r="B158" s="4" t="s">
        <v>191</v>
      </c>
      <c r="C158" s="3" t="s">
        <v>259</v>
      </c>
      <c r="D158" s="10" t="s">
        <v>192</v>
      </c>
      <c r="E158" s="11" t="s">
        <v>616</v>
      </c>
      <c r="F158" s="10">
        <v>1</v>
      </c>
      <c r="G158" s="7">
        <v>0</v>
      </c>
      <c r="H158" s="28">
        <f t="shared" si="10"/>
        <v>0</v>
      </c>
      <c r="I158" s="8">
        <f t="shared" si="11"/>
        <v>0</v>
      </c>
      <c r="J158" s="8">
        <f t="shared" si="12"/>
        <v>0</v>
      </c>
      <c r="K158" s="72"/>
    </row>
    <row r="159" spans="1:11" s="21" customFormat="1" x14ac:dyDescent="0.25">
      <c r="A159" s="71">
        <v>157</v>
      </c>
      <c r="B159" s="4" t="s">
        <v>357</v>
      </c>
      <c r="C159" s="3" t="s">
        <v>105</v>
      </c>
      <c r="D159" s="10" t="s">
        <v>106</v>
      </c>
      <c r="E159" s="11" t="s">
        <v>591</v>
      </c>
      <c r="F159" s="10">
        <v>1</v>
      </c>
      <c r="G159" s="7">
        <v>0</v>
      </c>
      <c r="H159" s="28">
        <f t="shared" si="10"/>
        <v>0</v>
      </c>
      <c r="I159" s="8">
        <f t="shared" si="11"/>
        <v>0</v>
      </c>
      <c r="J159" s="8">
        <f t="shared" si="12"/>
        <v>0</v>
      </c>
      <c r="K159" s="72"/>
    </row>
    <row r="160" spans="1:11" s="21" customFormat="1" ht="30" x14ac:dyDescent="0.25">
      <c r="A160" s="71">
        <v>158</v>
      </c>
      <c r="B160" s="4" t="s">
        <v>353</v>
      </c>
      <c r="C160" s="3" t="s">
        <v>652</v>
      </c>
      <c r="D160" s="10" t="s">
        <v>207</v>
      </c>
      <c r="E160" s="11" t="s">
        <v>665</v>
      </c>
      <c r="F160" s="10">
        <v>1</v>
      </c>
      <c r="G160" s="7">
        <v>0</v>
      </c>
      <c r="H160" s="28">
        <f t="shared" si="10"/>
        <v>0</v>
      </c>
      <c r="I160" s="8">
        <f t="shared" si="11"/>
        <v>0</v>
      </c>
      <c r="J160" s="8">
        <f t="shared" si="12"/>
        <v>0</v>
      </c>
      <c r="K160" s="73"/>
    </row>
    <row r="161" spans="1:11" s="21" customFormat="1" x14ac:dyDescent="0.25">
      <c r="A161" s="71">
        <v>159</v>
      </c>
      <c r="B161" s="4" t="s">
        <v>745</v>
      </c>
      <c r="C161" s="3" t="s">
        <v>223</v>
      </c>
      <c r="D161" s="10" t="s">
        <v>123</v>
      </c>
      <c r="E161" s="11" t="s">
        <v>625</v>
      </c>
      <c r="F161" s="10">
        <v>1</v>
      </c>
      <c r="G161" s="7">
        <v>0</v>
      </c>
      <c r="H161" s="28">
        <f t="shared" si="10"/>
        <v>0</v>
      </c>
      <c r="I161" s="8">
        <f t="shared" si="11"/>
        <v>0</v>
      </c>
      <c r="J161" s="8">
        <f t="shared" si="12"/>
        <v>0</v>
      </c>
      <c r="K161" s="73"/>
    </row>
    <row r="162" spans="1:11" s="18" customFormat="1" x14ac:dyDescent="0.25">
      <c r="A162" s="71">
        <v>160</v>
      </c>
      <c r="B162" s="4" t="s">
        <v>351</v>
      </c>
      <c r="C162" s="3" t="s">
        <v>380</v>
      </c>
      <c r="D162" s="10" t="s">
        <v>94</v>
      </c>
      <c r="E162" s="11" t="s">
        <v>636</v>
      </c>
      <c r="F162" s="10">
        <v>1</v>
      </c>
      <c r="G162" s="7">
        <v>0</v>
      </c>
      <c r="H162" s="28">
        <f t="shared" si="10"/>
        <v>0</v>
      </c>
      <c r="I162" s="8">
        <f t="shared" si="11"/>
        <v>0</v>
      </c>
      <c r="J162" s="8">
        <f t="shared" si="12"/>
        <v>0</v>
      </c>
      <c r="K162" s="73"/>
    </row>
    <row r="163" spans="1:11" x14ac:dyDescent="0.25">
      <c r="A163" s="71">
        <v>161</v>
      </c>
      <c r="B163" s="4" t="s">
        <v>340</v>
      </c>
      <c r="C163" s="3" t="s">
        <v>339</v>
      </c>
      <c r="D163" s="10" t="s">
        <v>14</v>
      </c>
      <c r="E163" s="11" t="s">
        <v>659</v>
      </c>
      <c r="F163" s="10">
        <v>1</v>
      </c>
      <c r="G163" s="7">
        <v>0</v>
      </c>
      <c r="H163" s="28">
        <f t="shared" si="10"/>
        <v>0</v>
      </c>
      <c r="I163" s="8">
        <f t="shared" ref="I163:I168" si="13">H163*21%</f>
        <v>0</v>
      </c>
      <c r="J163" s="8">
        <f t="shared" ref="J163:J168" si="14">H163+I163</f>
        <v>0</v>
      </c>
      <c r="K163" s="73"/>
    </row>
    <row r="164" spans="1:11" x14ac:dyDescent="0.25">
      <c r="A164" s="71">
        <v>162</v>
      </c>
      <c r="B164" s="4" t="s">
        <v>356</v>
      </c>
      <c r="C164" s="3" t="s">
        <v>369</v>
      </c>
      <c r="D164" s="10" t="s">
        <v>14</v>
      </c>
      <c r="E164" s="11" t="s">
        <v>659</v>
      </c>
      <c r="F164" s="10">
        <v>1</v>
      </c>
      <c r="G164" s="7">
        <v>0</v>
      </c>
      <c r="H164" s="28">
        <f t="shared" si="10"/>
        <v>0</v>
      </c>
      <c r="I164" s="8">
        <f t="shared" si="13"/>
        <v>0</v>
      </c>
      <c r="J164" s="8">
        <f t="shared" si="14"/>
        <v>0</v>
      </c>
      <c r="K164" s="73"/>
    </row>
    <row r="165" spans="1:11" x14ac:dyDescent="0.25">
      <c r="A165" s="71">
        <v>163</v>
      </c>
      <c r="B165" s="4" t="s">
        <v>229</v>
      </c>
      <c r="C165" s="3" t="s">
        <v>232</v>
      </c>
      <c r="D165" s="10" t="s">
        <v>230</v>
      </c>
      <c r="E165" s="11" t="s">
        <v>647</v>
      </c>
      <c r="F165" s="10">
        <v>1</v>
      </c>
      <c r="G165" s="7">
        <v>0</v>
      </c>
      <c r="H165" s="28">
        <f t="shared" si="10"/>
        <v>0</v>
      </c>
      <c r="I165" s="8">
        <f t="shared" si="13"/>
        <v>0</v>
      </c>
      <c r="J165" s="8">
        <f t="shared" si="14"/>
        <v>0</v>
      </c>
      <c r="K165" s="72"/>
    </row>
    <row r="166" spans="1:11" x14ac:dyDescent="0.25">
      <c r="A166" s="71">
        <v>164</v>
      </c>
      <c r="B166" s="4" t="s">
        <v>133</v>
      </c>
      <c r="C166" s="3" t="s">
        <v>492</v>
      </c>
      <c r="D166" s="10" t="s">
        <v>134</v>
      </c>
      <c r="E166" s="11" t="s">
        <v>672</v>
      </c>
      <c r="F166" s="10">
        <v>2</v>
      </c>
      <c r="G166" s="7">
        <v>0</v>
      </c>
      <c r="H166" s="28">
        <f t="shared" si="10"/>
        <v>0</v>
      </c>
      <c r="I166" s="8">
        <f t="shared" si="13"/>
        <v>0</v>
      </c>
      <c r="J166" s="8">
        <f t="shared" si="14"/>
        <v>0</v>
      </c>
      <c r="K166" s="72"/>
    </row>
    <row r="167" spans="1:11" ht="30" x14ac:dyDescent="0.25">
      <c r="A167" s="71">
        <v>165</v>
      </c>
      <c r="B167" s="4" t="s">
        <v>193</v>
      </c>
      <c r="C167" s="3" t="s">
        <v>278</v>
      </c>
      <c r="D167" s="10" t="s">
        <v>378</v>
      </c>
      <c r="E167" s="11" t="s">
        <v>592</v>
      </c>
      <c r="F167" s="10">
        <v>1</v>
      </c>
      <c r="G167" s="7">
        <v>0</v>
      </c>
      <c r="H167" s="28">
        <f t="shared" si="10"/>
        <v>0</v>
      </c>
      <c r="I167" s="8">
        <f t="shared" si="13"/>
        <v>0</v>
      </c>
      <c r="J167" s="8">
        <f t="shared" si="14"/>
        <v>0</v>
      </c>
      <c r="K167" s="73"/>
    </row>
    <row r="168" spans="1:11" s="18" customFormat="1" x14ac:dyDescent="0.25">
      <c r="A168" s="71">
        <v>166</v>
      </c>
      <c r="B168" s="4" t="s">
        <v>194</v>
      </c>
      <c r="C168" s="3" t="s">
        <v>279</v>
      </c>
      <c r="D168" s="10" t="s">
        <v>195</v>
      </c>
      <c r="E168" s="11" t="s">
        <v>625</v>
      </c>
      <c r="F168" s="10">
        <v>1</v>
      </c>
      <c r="G168" s="7">
        <v>0</v>
      </c>
      <c r="H168" s="28">
        <f t="shared" si="10"/>
        <v>0</v>
      </c>
      <c r="I168" s="8">
        <f t="shared" si="13"/>
        <v>0</v>
      </c>
      <c r="J168" s="8">
        <f t="shared" si="14"/>
        <v>0</v>
      </c>
      <c r="K168" s="73"/>
    </row>
    <row r="169" spans="1:11" ht="19.5" thickBot="1" x14ac:dyDescent="0.35">
      <c r="A169" s="103" t="s">
        <v>227</v>
      </c>
      <c r="B169" s="104"/>
      <c r="C169" s="74"/>
      <c r="D169" s="74"/>
      <c r="E169" s="75"/>
      <c r="F169" s="76"/>
      <c r="G169" s="77"/>
      <c r="H169" s="82">
        <f>SUM(H3:H168)</f>
        <v>0</v>
      </c>
      <c r="I169" s="82">
        <f>SUM(I1:I132)</f>
        <v>0</v>
      </c>
      <c r="J169" s="82">
        <f>SUM(J1:J132)</f>
        <v>0</v>
      </c>
      <c r="K169" s="78"/>
    </row>
    <row r="170" spans="1:11" x14ac:dyDescent="0.25">
      <c r="A170" s="51" t="s">
        <v>970</v>
      </c>
    </row>
    <row r="171" spans="1:11" x14ac:dyDescent="0.25">
      <c r="A171" s="52" t="s">
        <v>982</v>
      </c>
    </row>
    <row r="172" spans="1:11" x14ac:dyDescent="0.25">
      <c r="A172" s="52" t="s">
        <v>972</v>
      </c>
    </row>
    <row r="173" spans="1:11" x14ac:dyDescent="0.25">
      <c r="A173" s="52" t="s">
        <v>981</v>
      </c>
    </row>
    <row r="174" spans="1:11" x14ac:dyDescent="0.25">
      <c r="A174" s="52" t="s">
        <v>973</v>
      </c>
    </row>
    <row r="175" spans="1:11" x14ac:dyDescent="0.25">
      <c r="A175" s="52" t="s">
        <v>974</v>
      </c>
    </row>
    <row r="176" spans="1:11" x14ac:dyDescent="0.25"/>
    <row r="177" spans="11:11" hidden="1" x14ac:dyDescent="0.25"/>
    <row r="178" spans="11:11" hidden="1" x14ac:dyDescent="0.25"/>
    <row r="179" spans="11:11" hidden="1" x14ac:dyDescent="0.25"/>
    <row r="180" spans="11:11" hidden="1" x14ac:dyDescent="0.25"/>
    <row r="181" spans="11:11" hidden="1" x14ac:dyDescent="0.25"/>
    <row r="182" spans="11:11" hidden="1" x14ac:dyDescent="0.25"/>
    <row r="183" spans="11:11" hidden="1" x14ac:dyDescent="0.25"/>
    <row r="184" spans="11:11" hidden="1" x14ac:dyDescent="0.25"/>
    <row r="185" spans="11:11" hidden="1" x14ac:dyDescent="0.25"/>
    <row r="186" spans="11:11" hidden="1" x14ac:dyDescent="0.25"/>
    <row r="187" spans="11:11" hidden="1" x14ac:dyDescent="0.25"/>
    <row r="188" spans="11:11" hidden="1" x14ac:dyDescent="0.25"/>
    <row r="189" spans="11:11" hidden="1" x14ac:dyDescent="0.25"/>
    <row r="190" spans="11:11" hidden="1" x14ac:dyDescent="0.25"/>
    <row r="191" spans="11:11" hidden="1" x14ac:dyDescent="0.25"/>
    <row r="192" spans="11:11" hidden="1" x14ac:dyDescent="0.25">
      <c r="K192" s="25"/>
    </row>
    <row r="193" spans="11:11" hidden="1" x14ac:dyDescent="0.25">
      <c r="K193" s="25"/>
    </row>
    <row r="194" spans="11:11" hidden="1" x14ac:dyDescent="0.25">
      <c r="K194" s="25"/>
    </row>
    <row r="195" spans="11:11" hidden="1" x14ac:dyDescent="0.25">
      <c r="K195" s="25"/>
    </row>
    <row r="196" spans="11:11" hidden="1" x14ac:dyDescent="0.25">
      <c r="K196" s="25"/>
    </row>
    <row r="197" spans="11:11" hidden="1" x14ac:dyDescent="0.25"/>
    <row r="198" spans="11:11" hidden="1" x14ac:dyDescent="0.25"/>
    <row r="199" spans="11:11" hidden="1" x14ac:dyDescent="0.25"/>
    <row r="200" spans="11:11" hidden="1" x14ac:dyDescent="0.25"/>
    <row r="201" spans="11:11" hidden="1" x14ac:dyDescent="0.25"/>
    <row r="202" spans="11:11" hidden="1" x14ac:dyDescent="0.25"/>
    <row r="203" spans="11:11" hidden="1" x14ac:dyDescent="0.25"/>
    <row r="204" spans="11:11" hidden="1" x14ac:dyDescent="0.25"/>
    <row r="205" spans="11:11" hidden="1" x14ac:dyDescent="0.25"/>
    <row r="206" spans="11:11" hidden="1" x14ac:dyDescent="0.25"/>
    <row r="207" spans="11:11" hidden="1" x14ac:dyDescent="0.25"/>
    <row r="208" spans="1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sheetData>
  <autoFilter ref="A2:K175" xr:uid="{00000000-0009-0000-0000-000002000000}">
    <sortState ref="A3:L169">
      <sortCondition ref="B2:B169"/>
    </sortState>
  </autoFilter>
  <mergeCells count="1">
    <mergeCell ref="A169:B169"/>
  </mergeCells>
  <pageMargins left="0.25" right="0.25" top="0.75" bottom="0.75" header="0.3" footer="0.3"/>
  <pageSetup paperSize="9"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8"/>
  <sheetViews>
    <sheetView topLeftCell="A64" zoomScale="75" zoomScaleNormal="75" workbookViewId="0">
      <selection activeCell="H76" sqref="H76"/>
    </sheetView>
  </sheetViews>
  <sheetFormatPr defaultColWidth="0" defaultRowHeight="15" zeroHeight="1" x14ac:dyDescent="0.25"/>
  <cols>
    <col min="1" max="1" width="9.28515625" style="22" customWidth="1"/>
    <col min="2" max="2" width="32.85546875" style="22" customWidth="1"/>
    <col min="3" max="3" width="79.28515625" style="22" customWidth="1"/>
    <col min="4" max="4" width="15.28515625" style="22" customWidth="1"/>
    <col min="5" max="5" width="18.28515625" style="22" customWidth="1"/>
    <col min="6" max="6" width="14.140625" style="22" customWidth="1"/>
    <col min="7" max="7" width="13.42578125" style="22" customWidth="1"/>
    <col min="8" max="8" width="16.28515625" style="22" customWidth="1"/>
    <col min="9" max="9" width="16.140625" style="22" customWidth="1"/>
    <col min="10" max="10" width="18.42578125" style="22" customWidth="1"/>
    <col min="11" max="11" width="21.7109375" style="22" customWidth="1"/>
    <col min="12" max="12" width="0.5703125" style="22" customWidth="1"/>
    <col min="13" max="13" width="0" style="22" hidden="1" customWidth="1"/>
    <col min="14" max="16384" width="9.140625" style="22" hidden="1"/>
  </cols>
  <sheetData>
    <row r="1" spans="1:11" ht="33" customHeight="1" thickBot="1" x14ac:dyDescent="0.3">
      <c r="A1" s="9" t="s">
        <v>975</v>
      </c>
      <c r="B1" s="38"/>
      <c r="C1" s="39"/>
    </row>
    <row r="2" spans="1:11" ht="107.25" customHeight="1" thickBot="1" x14ac:dyDescent="0.3">
      <c r="A2" s="40" t="s">
        <v>560</v>
      </c>
      <c r="B2" s="41" t="s">
        <v>376</v>
      </c>
      <c r="C2" s="41" t="s">
        <v>377</v>
      </c>
      <c r="D2" s="41" t="s">
        <v>568</v>
      </c>
      <c r="E2" s="42" t="s">
        <v>561</v>
      </c>
      <c r="F2" s="41" t="s">
        <v>562</v>
      </c>
      <c r="G2" s="41" t="s">
        <v>563</v>
      </c>
      <c r="H2" s="41" t="s">
        <v>564</v>
      </c>
      <c r="I2" s="41" t="s">
        <v>567</v>
      </c>
      <c r="J2" s="41" t="s">
        <v>565</v>
      </c>
      <c r="K2" s="43" t="s">
        <v>566</v>
      </c>
    </row>
    <row r="3" spans="1:11" ht="15.95" customHeight="1" x14ac:dyDescent="0.25">
      <c r="A3" s="62">
        <v>1</v>
      </c>
      <c r="B3" s="13" t="s">
        <v>809</v>
      </c>
      <c r="C3" s="63" t="s">
        <v>810</v>
      </c>
      <c r="D3" s="64" t="s">
        <v>14</v>
      </c>
      <c r="E3" s="92" t="s">
        <v>811</v>
      </c>
      <c r="F3" s="64">
        <v>1</v>
      </c>
      <c r="G3" s="80">
        <v>0</v>
      </c>
      <c r="H3" s="65">
        <f>G3*F3</f>
        <v>0</v>
      </c>
      <c r="I3" s="65">
        <f>H3*21%</f>
        <v>0</v>
      </c>
      <c r="J3" s="65">
        <f>H3+I3</f>
        <v>0</v>
      </c>
      <c r="K3" s="66"/>
    </row>
    <row r="4" spans="1:11" ht="15.95" customHeight="1" x14ac:dyDescent="0.25">
      <c r="A4" s="53">
        <v>2</v>
      </c>
      <c r="B4" s="3" t="s">
        <v>812</v>
      </c>
      <c r="C4" s="5" t="s">
        <v>810</v>
      </c>
      <c r="D4" s="33" t="s">
        <v>14</v>
      </c>
      <c r="E4" s="90" t="s">
        <v>811</v>
      </c>
      <c r="F4" s="33">
        <v>1</v>
      </c>
      <c r="G4" s="7">
        <v>0</v>
      </c>
      <c r="H4" s="65">
        <f t="shared" ref="H4:H67" si="0">G4*F4</f>
        <v>0</v>
      </c>
      <c r="I4" s="44">
        <f t="shared" ref="I4:I67" si="1">H4*21%</f>
        <v>0</v>
      </c>
      <c r="J4" s="44">
        <f t="shared" ref="J4:J67" si="2">H4+I4</f>
        <v>0</v>
      </c>
      <c r="K4" s="54"/>
    </row>
    <row r="5" spans="1:11" ht="15.95" customHeight="1" x14ac:dyDescent="0.25">
      <c r="A5" s="53">
        <v>3</v>
      </c>
      <c r="B5" s="3" t="s">
        <v>813</v>
      </c>
      <c r="C5" s="3" t="s">
        <v>814</v>
      </c>
      <c r="D5" s="33" t="s">
        <v>14</v>
      </c>
      <c r="E5" s="10" t="s">
        <v>815</v>
      </c>
      <c r="F5" s="33">
        <v>1</v>
      </c>
      <c r="G5" s="7">
        <v>0</v>
      </c>
      <c r="H5" s="65">
        <f t="shared" si="0"/>
        <v>0</v>
      </c>
      <c r="I5" s="44">
        <f t="shared" si="1"/>
        <v>0</v>
      </c>
      <c r="J5" s="44">
        <f t="shared" si="2"/>
        <v>0</v>
      </c>
      <c r="K5" s="54"/>
    </row>
    <row r="6" spans="1:11" ht="15.95" customHeight="1" x14ac:dyDescent="0.25">
      <c r="A6" s="53">
        <v>4</v>
      </c>
      <c r="B6" s="3" t="s">
        <v>816</v>
      </c>
      <c r="C6" s="5" t="s">
        <v>810</v>
      </c>
      <c r="D6" s="33" t="s">
        <v>14</v>
      </c>
      <c r="E6" s="90" t="s">
        <v>811</v>
      </c>
      <c r="F6" s="33">
        <v>1</v>
      </c>
      <c r="G6" s="7">
        <v>0</v>
      </c>
      <c r="H6" s="65">
        <f t="shared" si="0"/>
        <v>0</v>
      </c>
      <c r="I6" s="44">
        <f t="shared" si="1"/>
        <v>0</v>
      </c>
      <c r="J6" s="44">
        <f t="shared" si="2"/>
        <v>0</v>
      </c>
      <c r="K6" s="54"/>
    </row>
    <row r="7" spans="1:11" ht="15.95" customHeight="1" x14ac:dyDescent="0.25">
      <c r="A7" s="53">
        <v>5</v>
      </c>
      <c r="B7" s="3" t="s">
        <v>817</v>
      </c>
      <c r="C7" s="5" t="s">
        <v>810</v>
      </c>
      <c r="D7" s="33" t="s">
        <v>14</v>
      </c>
      <c r="E7" s="90" t="s">
        <v>811</v>
      </c>
      <c r="F7" s="33">
        <v>1</v>
      </c>
      <c r="G7" s="7">
        <v>0</v>
      </c>
      <c r="H7" s="65">
        <f t="shared" si="0"/>
        <v>0</v>
      </c>
      <c r="I7" s="44">
        <f t="shared" si="1"/>
        <v>0</v>
      </c>
      <c r="J7" s="44">
        <f t="shared" si="2"/>
        <v>0</v>
      </c>
      <c r="K7" s="54"/>
    </row>
    <row r="8" spans="1:11" ht="15.95" customHeight="1" x14ac:dyDescent="0.25">
      <c r="A8" s="53">
        <v>6</v>
      </c>
      <c r="B8" s="3" t="s">
        <v>818</v>
      </c>
      <c r="C8" s="3" t="s">
        <v>814</v>
      </c>
      <c r="D8" s="33" t="s">
        <v>819</v>
      </c>
      <c r="E8" s="10" t="s">
        <v>815</v>
      </c>
      <c r="F8" s="33">
        <v>1</v>
      </c>
      <c r="G8" s="7">
        <v>0</v>
      </c>
      <c r="H8" s="65">
        <f t="shared" si="0"/>
        <v>0</v>
      </c>
      <c r="I8" s="44">
        <f t="shared" si="1"/>
        <v>0</v>
      </c>
      <c r="J8" s="44">
        <f t="shared" si="2"/>
        <v>0</v>
      </c>
      <c r="K8" s="54"/>
    </row>
    <row r="9" spans="1:11" ht="15.95" customHeight="1" x14ac:dyDescent="0.25">
      <c r="A9" s="53">
        <v>7</v>
      </c>
      <c r="B9" s="6" t="s">
        <v>820</v>
      </c>
      <c r="C9" s="5" t="s">
        <v>810</v>
      </c>
      <c r="D9" s="33" t="s">
        <v>14</v>
      </c>
      <c r="E9" s="90" t="s">
        <v>811</v>
      </c>
      <c r="F9" s="33">
        <v>1</v>
      </c>
      <c r="G9" s="7">
        <v>0</v>
      </c>
      <c r="H9" s="65">
        <f t="shared" si="0"/>
        <v>0</v>
      </c>
      <c r="I9" s="44">
        <f t="shared" si="1"/>
        <v>0</v>
      </c>
      <c r="J9" s="44">
        <f t="shared" si="2"/>
        <v>0</v>
      </c>
      <c r="K9" s="54"/>
    </row>
    <row r="10" spans="1:11" ht="15.95" customHeight="1" x14ac:dyDescent="0.25">
      <c r="A10" s="53">
        <v>8</v>
      </c>
      <c r="B10" s="4" t="s">
        <v>821</v>
      </c>
      <c r="C10" s="3" t="s">
        <v>814</v>
      </c>
      <c r="D10" s="33" t="s">
        <v>14</v>
      </c>
      <c r="E10" s="10" t="s">
        <v>815</v>
      </c>
      <c r="F10" s="33">
        <v>1</v>
      </c>
      <c r="G10" s="7">
        <v>0</v>
      </c>
      <c r="H10" s="65">
        <f t="shared" si="0"/>
        <v>0</v>
      </c>
      <c r="I10" s="44">
        <f t="shared" si="1"/>
        <v>0</v>
      </c>
      <c r="J10" s="44">
        <f t="shared" si="2"/>
        <v>0</v>
      </c>
      <c r="K10" s="54"/>
    </row>
    <row r="11" spans="1:11" ht="15.95" customHeight="1" x14ac:dyDescent="0.25">
      <c r="A11" s="53">
        <v>9</v>
      </c>
      <c r="B11" s="3" t="s">
        <v>822</v>
      </c>
      <c r="C11" s="5" t="s">
        <v>823</v>
      </c>
      <c r="D11" s="33" t="s">
        <v>824</v>
      </c>
      <c r="E11" s="90" t="s">
        <v>825</v>
      </c>
      <c r="F11" s="33">
        <v>1</v>
      </c>
      <c r="G11" s="7">
        <v>0</v>
      </c>
      <c r="H11" s="65">
        <f t="shared" si="0"/>
        <v>0</v>
      </c>
      <c r="I11" s="44">
        <f t="shared" si="1"/>
        <v>0</v>
      </c>
      <c r="J11" s="44">
        <f t="shared" si="2"/>
        <v>0</v>
      </c>
      <c r="K11" s="54"/>
    </row>
    <row r="12" spans="1:11" ht="15.95" customHeight="1" x14ac:dyDescent="0.25">
      <c r="A12" s="53">
        <v>10</v>
      </c>
      <c r="B12" s="3" t="s">
        <v>826</v>
      </c>
      <c r="C12" s="3" t="s">
        <v>827</v>
      </c>
      <c r="D12" s="33" t="s">
        <v>14</v>
      </c>
      <c r="E12" s="10" t="s">
        <v>828</v>
      </c>
      <c r="F12" s="33">
        <v>1</v>
      </c>
      <c r="G12" s="7">
        <v>0</v>
      </c>
      <c r="H12" s="65">
        <f t="shared" si="0"/>
        <v>0</v>
      </c>
      <c r="I12" s="44">
        <f t="shared" si="1"/>
        <v>0</v>
      </c>
      <c r="J12" s="44">
        <f t="shared" si="2"/>
        <v>0</v>
      </c>
      <c r="K12" s="54"/>
    </row>
    <row r="13" spans="1:11" ht="15.95" customHeight="1" x14ac:dyDescent="0.25">
      <c r="A13" s="53">
        <v>11</v>
      </c>
      <c r="B13" s="4" t="s">
        <v>829</v>
      </c>
      <c r="C13" s="3" t="s">
        <v>830</v>
      </c>
      <c r="D13" s="33" t="s">
        <v>14</v>
      </c>
      <c r="E13" s="10" t="s">
        <v>831</v>
      </c>
      <c r="F13" s="33">
        <v>1</v>
      </c>
      <c r="G13" s="7">
        <v>0</v>
      </c>
      <c r="H13" s="65">
        <f t="shared" si="0"/>
        <v>0</v>
      </c>
      <c r="I13" s="44">
        <f t="shared" si="1"/>
        <v>0</v>
      </c>
      <c r="J13" s="44">
        <f t="shared" si="2"/>
        <v>0</v>
      </c>
      <c r="K13" s="54"/>
    </row>
    <row r="14" spans="1:11" ht="15.95" customHeight="1" x14ac:dyDescent="0.25">
      <c r="A14" s="53">
        <v>12</v>
      </c>
      <c r="B14" s="3" t="s">
        <v>832</v>
      </c>
      <c r="C14" s="6" t="s">
        <v>833</v>
      </c>
      <c r="D14" s="33" t="s">
        <v>14</v>
      </c>
      <c r="E14" s="10" t="s">
        <v>834</v>
      </c>
      <c r="F14" s="33">
        <v>1</v>
      </c>
      <c r="G14" s="7">
        <v>0</v>
      </c>
      <c r="H14" s="65">
        <f t="shared" si="0"/>
        <v>0</v>
      </c>
      <c r="I14" s="44">
        <f t="shared" si="1"/>
        <v>0</v>
      </c>
      <c r="J14" s="44">
        <f t="shared" si="2"/>
        <v>0</v>
      </c>
      <c r="K14" s="54"/>
    </row>
    <row r="15" spans="1:11" ht="15.95" customHeight="1" x14ac:dyDescent="0.25">
      <c r="A15" s="53">
        <v>13</v>
      </c>
      <c r="B15" s="3" t="s">
        <v>835</v>
      </c>
      <c r="C15" s="5" t="s">
        <v>810</v>
      </c>
      <c r="D15" s="33" t="s">
        <v>14</v>
      </c>
      <c r="E15" s="90" t="s">
        <v>811</v>
      </c>
      <c r="F15" s="33">
        <v>1</v>
      </c>
      <c r="G15" s="7">
        <v>0</v>
      </c>
      <c r="H15" s="65">
        <f t="shared" si="0"/>
        <v>0</v>
      </c>
      <c r="I15" s="44">
        <f t="shared" si="1"/>
        <v>0</v>
      </c>
      <c r="J15" s="44">
        <f t="shared" si="2"/>
        <v>0</v>
      </c>
      <c r="K15" s="54"/>
    </row>
    <row r="16" spans="1:11" ht="15.95" customHeight="1" x14ac:dyDescent="0.25">
      <c r="A16" s="53">
        <v>14</v>
      </c>
      <c r="B16" s="3" t="s">
        <v>836</v>
      </c>
      <c r="C16" s="5" t="s">
        <v>810</v>
      </c>
      <c r="D16" s="33" t="s">
        <v>14</v>
      </c>
      <c r="E16" s="90" t="s">
        <v>811</v>
      </c>
      <c r="F16" s="33">
        <v>1</v>
      </c>
      <c r="G16" s="7">
        <v>0</v>
      </c>
      <c r="H16" s="65">
        <f t="shared" si="0"/>
        <v>0</v>
      </c>
      <c r="I16" s="44">
        <f t="shared" si="1"/>
        <v>0</v>
      </c>
      <c r="J16" s="44">
        <f t="shared" si="2"/>
        <v>0</v>
      </c>
      <c r="K16" s="54"/>
    </row>
    <row r="17" spans="1:11" ht="15.95" customHeight="1" x14ac:dyDescent="0.25">
      <c r="A17" s="53">
        <v>15</v>
      </c>
      <c r="B17" s="4" t="s">
        <v>837</v>
      </c>
      <c r="C17" s="5" t="s">
        <v>810</v>
      </c>
      <c r="D17" s="33" t="s">
        <v>14</v>
      </c>
      <c r="E17" s="90" t="s">
        <v>811</v>
      </c>
      <c r="F17" s="33">
        <v>1</v>
      </c>
      <c r="G17" s="7">
        <v>0</v>
      </c>
      <c r="H17" s="65">
        <f t="shared" si="0"/>
        <v>0</v>
      </c>
      <c r="I17" s="44">
        <f t="shared" si="1"/>
        <v>0</v>
      </c>
      <c r="J17" s="44">
        <f t="shared" si="2"/>
        <v>0</v>
      </c>
      <c r="K17" s="54"/>
    </row>
    <row r="18" spans="1:11" ht="15.95" customHeight="1" x14ac:dyDescent="0.25">
      <c r="A18" s="53">
        <v>16</v>
      </c>
      <c r="B18" s="3" t="s">
        <v>838</v>
      </c>
      <c r="C18" s="5" t="s">
        <v>810</v>
      </c>
      <c r="D18" s="33" t="s">
        <v>14</v>
      </c>
      <c r="E18" s="90" t="s">
        <v>811</v>
      </c>
      <c r="F18" s="33">
        <v>1</v>
      </c>
      <c r="G18" s="7">
        <v>0</v>
      </c>
      <c r="H18" s="65">
        <f t="shared" si="0"/>
        <v>0</v>
      </c>
      <c r="I18" s="44">
        <f t="shared" si="1"/>
        <v>0</v>
      </c>
      <c r="J18" s="44">
        <f t="shared" si="2"/>
        <v>0</v>
      </c>
      <c r="K18" s="54"/>
    </row>
    <row r="19" spans="1:11" ht="15.95" customHeight="1" x14ac:dyDescent="0.25">
      <c r="A19" s="53">
        <v>17</v>
      </c>
      <c r="B19" s="3" t="s">
        <v>839</v>
      </c>
      <c r="C19" s="3" t="s">
        <v>840</v>
      </c>
      <c r="D19" s="33" t="s">
        <v>841</v>
      </c>
      <c r="E19" s="10" t="s">
        <v>842</v>
      </c>
      <c r="F19" s="33">
        <v>1</v>
      </c>
      <c r="G19" s="7">
        <v>0</v>
      </c>
      <c r="H19" s="65">
        <f t="shared" si="0"/>
        <v>0</v>
      </c>
      <c r="I19" s="44">
        <f t="shared" si="1"/>
        <v>0</v>
      </c>
      <c r="J19" s="44">
        <f t="shared" si="2"/>
        <v>0</v>
      </c>
      <c r="K19" s="54"/>
    </row>
    <row r="20" spans="1:11" ht="15.95" customHeight="1" x14ac:dyDescent="0.25">
      <c r="A20" s="53">
        <v>18</v>
      </c>
      <c r="B20" s="3" t="s">
        <v>843</v>
      </c>
      <c r="C20" s="3" t="s">
        <v>814</v>
      </c>
      <c r="D20" s="33" t="s">
        <v>844</v>
      </c>
      <c r="E20" s="10" t="s">
        <v>815</v>
      </c>
      <c r="F20" s="33">
        <v>1</v>
      </c>
      <c r="G20" s="7">
        <v>0</v>
      </c>
      <c r="H20" s="65">
        <f t="shared" si="0"/>
        <v>0</v>
      </c>
      <c r="I20" s="44">
        <f t="shared" si="1"/>
        <v>0</v>
      </c>
      <c r="J20" s="44">
        <f t="shared" si="2"/>
        <v>0</v>
      </c>
      <c r="K20" s="54"/>
    </row>
    <row r="21" spans="1:11" ht="15.95" customHeight="1" x14ac:dyDescent="0.25">
      <c r="A21" s="53">
        <v>19</v>
      </c>
      <c r="B21" s="3" t="s">
        <v>845</v>
      </c>
      <c r="C21" s="3" t="s">
        <v>846</v>
      </c>
      <c r="D21" s="33" t="s">
        <v>14</v>
      </c>
      <c r="E21" s="10" t="s">
        <v>847</v>
      </c>
      <c r="F21" s="33">
        <v>1</v>
      </c>
      <c r="G21" s="7">
        <v>0</v>
      </c>
      <c r="H21" s="65">
        <f t="shared" si="0"/>
        <v>0</v>
      </c>
      <c r="I21" s="44">
        <f t="shared" si="1"/>
        <v>0</v>
      </c>
      <c r="J21" s="44">
        <f t="shared" si="2"/>
        <v>0</v>
      </c>
      <c r="K21" s="54"/>
    </row>
    <row r="22" spans="1:11" ht="15.95" customHeight="1" x14ac:dyDescent="0.25">
      <c r="A22" s="53">
        <v>20</v>
      </c>
      <c r="B22" s="3" t="s">
        <v>848</v>
      </c>
      <c r="C22" s="3" t="s">
        <v>846</v>
      </c>
      <c r="D22" s="33" t="s">
        <v>14</v>
      </c>
      <c r="E22" s="10" t="s">
        <v>847</v>
      </c>
      <c r="F22" s="33">
        <v>1</v>
      </c>
      <c r="G22" s="7">
        <v>0</v>
      </c>
      <c r="H22" s="65">
        <f t="shared" si="0"/>
        <v>0</v>
      </c>
      <c r="I22" s="44">
        <f t="shared" si="1"/>
        <v>0</v>
      </c>
      <c r="J22" s="44">
        <f t="shared" si="2"/>
        <v>0</v>
      </c>
      <c r="K22" s="54"/>
    </row>
    <row r="23" spans="1:11" ht="15.95" customHeight="1" x14ac:dyDescent="0.25">
      <c r="A23" s="53">
        <v>21</v>
      </c>
      <c r="B23" s="3" t="s">
        <v>849</v>
      </c>
      <c r="C23" s="5" t="s">
        <v>810</v>
      </c>
      <c r="D23" s="33" t="s">
        <v>14</v>
      </c>
      <c r="E23" s="90" t="s">
        <v>811</v>
      </c>
      <c r="F23" s="33">
        <v>1</v>
      </c>
      <c r="G23" s="7">
        <v>0</v>
      </c>
      <c r="H23" s="65">
        <f t="shared" si="0"/>
        <v>0</v>
      </c>
      <c r="I23" s="44">
        <f t="shared" si="1"/>
        <v>0</v>
      </c>
      <c r="J23" s="44">
        <f t="shared" si="2"/>
        <v>0</v>
      </c>
      <c r="K23" s="54"/>
    </row>
    <row r="24" spans="1:11" ht="15.95" customHeight="1" x14ac:dyDescent="0.25">
      <c r="A24" s="53">
        <v>22</v>
      </c>
      <c r="B24" s="3" t="s">
        <v>850</v>
      </c>
      <c r="C24" s="5" t="s">
        <v>810</v>
      </c>
      <c r="D24" s="33" t="s">
        <v>14</v>
      </c>
      <c r="E24" s="90" t="s">
        <v>811</v>
      </c>
      <c r="F24" s="33">
        <v>1</v>
      </c>
      <c r="G24" s="7">
        <v>0</v>
      </c>
      <c r="H24" s="65">
        <f t="shared" si="0"/>
        <v>0</v>
      </c>
      <c r="I24" s="44">
        <f t="shared" si="1"/>
        <v>0</v>
      </c>
      <c r="J24" s="44">
        <f t="shared" si="2"/>
        <v>0</v>
      </c>
      <c r="K24" s="54"/>
    </row>
    <row r="25" spans="1:11" ht="15.95" customHeight="1" x14ac:dyDescent="0.25">
      <c r="A25" s="53">
        <v>23</v>
      </c>
      <c r="B25" s="3" t="s">
        <v>851</v>
      </c>
      <c r="C25" s="3" t="s">
        <v>852</v>
      </c>
      <c r="D25" s="33" t="s">
        <v>853</v>
      </c>
      <c r="E25" s="10" t="s">
        <v>854</v>
      </c>
      <c r="F25" s="33">
        <v>1</v>
      </c>
      <c r="G25" s="7">
        <v>0</v>
      </c>
      <c r="H25" s="65">
        <f t="shared" si="0"/>
        <v>0</v>
      </c>
      <c r="I25" s="44">
        <f t="shared" si="1"/>
        <v>0</v>
      </c>
      <c r="J25" s="44">
        <f t="shared" si="2"/>
        <v>0</v>
      </c>
      <c r="K25" s="54"/>
    </row>
    <row r="26" spans="1:11" ht="15.95" customHeight="1" x14ac:dyDescent="0.25">
      <c r="A26" s="53">
        <v>24</v>
      </c>
      <c r="B26" s="3" t="s">
        <v>855</v>
      </c>
      <c r="C26" s="3" t="s">
        <v>856</v>
      </c>
      <c r="D26" s="33" t="s">
        <v>857</v>
      </c>
      <c r="E26" s="10" t="s">
        <v>858</v>
      </c>
      <c r="F26" s="33">
        <v>1</v>
      </c>
      <c r="G26" s="7">
        <v>0</v>
      </c>
      <c r="H26" s="65">
        <f t="shared" si="0"/>
        <v>0</v>
      </c>
      <c r="I26" s="44">
        <f t="shared" si="1"/>
        <v>0</v>
      </c>
      <c r="J26" s="44">
        <f t="shared" si="2"/>
        <v>0</v>
      </c>
      <c r="K26" s="54"/>
    </row>
    <row r="27" spans="1:11" ht="15.95" customHeight="1" x14ac:dyDescent="0.25">
      <c r="A27" s="53">
        <v>25</v>
      </c>
      <c r="B27" s="3" t="s">
        <v>859</v>
      </c>
      <c r="C27" s="3" t="s">
        <v>830</v>
      </c>
      <c r="D27" s="33" t="s">
        <v>14</v>
      </c>
      <c r="E27" s="10" t="s">
        <v>831</v>
      </c>
      <c r="F27" s="33">
        <v>1</v>
      </c>
      <c r="G27" s="7">
        <v>0</v>
      </c>
      <c r="H27" s="65">
        <f t="shared" si="0"/>
        <v>0</v>
      </c>
      <c r="I27" s="44">
        <f t="shared" si="1"/>
        <v>0</v>
      </c>
      <c r="J27" s="44">
        <f t="shared" si="2"/>
        <v>0</v>
      </c>
      <c r="K27" s="54"/>
    </row>
    <row r="28" spans="1:11" ht="15.95" customHeight="1" x14ac:dyDescent="0.25">
      <c r="A28" s="53">
        <v>26</v>
      </c>
      <c r="B28" s="3" t="s">
        <v>860</v>
      </c>
      <c r="C28" s="3" t="s">
        <v>861</v>
      </c>
      <c r="D28" s="33" t="s">
        <v>14</v>
      </c>
      <c r="E28" s="10" t="s">
        <v>854</v>
      </c>
      <c r="F28" s="33">
        <v>2</v>
      </c>
      <c r="G28" s="7">
        <v>0</v>
      </c>
      <c r="H28" s="65">
        <f t="shared" si="0"/>
        <v>0</v>
      </c>
      <c r="I28" s="44">
        <f t="shared" si="1"/>
        <v>0</v>
      </c>
      <c r="J28" s="44">
        <f t="shared" si="2"/>
        <v>0</v>
      </c>
      <c r="K28" s="54"/>
    </row>
    <row r="29" spans="1:11" ht="15.95" customHeight="1" x14ac:dyDescent="0.25">
      <c r="A29" s="53">
        <v>27</v>
      </c>
      <c r="B29" s="3" t="s">
        <v>862</v>
      </c>
      <c r="C29" s="3" t="s">
        <v>861</v>
      </c>
      <c r="D29" s="33" t="s">
        <v>14</v>
      </c>
      <c r="E29" s="10" t="s">
        <v>854</v>
      </c>
      <c r="F29" s="33">
        <v>2</v>
      </c>
      <c r="G29" s="7">
        <v>0</v>
      </c>
      <c r="H29" s="65">
        <f t="shared" si="0"/>
        <v>0</v>
      </c>
      <c r="I29" s="44">
        <f t="shared" si="1"/>
        <v>0</v>
      </c>
      <c r="J29" s="44">
        <f t="shared" si="2"/>
        <v>0</v>
      </c>
      <c r="K29" s="54"/>
    </row>
    <row r="30" spans="1:11" ht="15.95" customHeight="1" x14ac:dyDescent="0.25">
      <c r="A30" s="53">
        <v>28</v>
      </c>
      <c r="B30" s="3" t="s">
        <v>863</v>
      </c>
      <c r="C30" s="3" t="s">
        <v>814</v>
      </c>
      <c r="D30" s="33" t="s">
        <v>14</v>
      </c>
      <c r="E30" s="10" t="s">
        <v>815</v>
      </c>
      <c r="F30" s="33">
        <v>1</v>
      </c>
      <c r="G30" s="7">
        <v>0</v>
      </c>
      <c r="H30" s="65">
        <f t="shared" si="0"/>
        <v>0</v>
      </c>
      <c r="I30" s="44">
        <f t="shared" si="1"/>
        <v>0</v>
      </c>
      <c r="J30" s="44">
        <f t="shared" si="2"/>
        <v>0</v>
      </c>
      <c r="K30" s="54"/>
    </row>
    <row r="31" spans="1:11" ht="15.95" customHeight="1" x14ac:dyDescent="0.25">
      <c r="A31" s="53">
        <v>29</v>
      </c>
      <c r="B31" s="3" t="s">
        <v>864</v>
      </c>
      <c r="C31" s="3" t="s">
        <v>865</v>
      </c>
      <c r="D31" s="34" t="s">
        <v>866</v>
      </c>
      <c r="E31" s="10" t="s">
        <v>867</v>
      </c>
      <c r="F31" s="33">
        <v>1</v>
      </c>
      <c r="G31" s="7">
        <v>0</v>
      </c>
      <c r="H31" s="65">
        <f t="shared" si="0"/>
        <v>0</v>
      </c>
      <c r="I31" s="44">
        <f t="shared" si="1"/>
        <v>0</v>
      </c>
      <c r="J31" s="44">
        <f t="shared" si="2"/>
        <v>0</v>
      </c>
      <c r="K31" s="54"/>
    </row>
    <row r="32" spans="1:11" ht="15.95" customHeight="1" x14ac:dyDescent="0.25">
      <c r="A32" s="53">
        <v>30</v>
      </c>
      <c r="B32" s="3" t="s">
        <v>868</v>
      </c>
      <c r="C32" s="3" t="s">
        <v>846</v>
      </c>
      <c r="D32" s="33" t="s">
        <v>14</v>
      </c>
      <c r="E32" s="10" t="s">
        <v>847</v>
      </c>
      <c r="F32" s="33">
        <v>1</v>
      </c>
      <c r="G32" s="7">
        <v>0</v>
      </c>
      <c r="H32" s="65">
        <f t="shared" si="0"/>
        <v>0</v>
      </c>
      <c r="I32" s="44">
        <f t="shared" si="1"/>
        <v>0</v>
      </c>
      <c r="J32" s="44">
        <f t="shared" si="2"/>
        <v>0</v>
      </c>
      <c r="K32" s="54"/>
    </row>
    <row r="33" spans="1:11" ht="15.95" customHeight="1" x14ac:dyDescent="0.25">
      <c r="A33" s="53">
        <v>31</v>
      </c>
      <c r="B33" s="3" t="s">
        <v>869</v>
      </c>
      <c r="C33" s="3" t="s">
        <v>846</v>
      </c>
      <c r="D33" s="33" t="s">
        <v>14</v>
      </c>
      <c r="E33" s="10" t="s">
        <v>847</v>
      </c>
      <c r="F33" s="33">
        <v>1</v>
      </c>
      <c r="G33" s="7">
        <v>0</v>
      </c>
      <c r="H33" s="65">
        <f t="shared" si="0"/>
        <v>0</v>
      </c>
      <c r="I33" s="44">
        <f t="shared" si="1"/>
        <v>0</v>
      </c>
      <c r="J33" s="44">
        <f t="shared" si="2"/>
        <v>0</v>
      </c>
      <c r="K33" s="54"/>
    </row>
    <row r="34" spans="1:11" ht="15.95" customHeight="1" x14ac:dyDescent="0.25">
      <c r="A34" s="53">
        <v>32</v>
      </c>
      <c r="B34" s="3" t="s">
        <v>870</v>
      </c>
      <c r="C34" s="3" t="s">
        <v>830</v>
      </c>
      <c r="D34" s="33" t="s">
        <v>14</v>
      </c>
      <c r="E34" s="10" t="s">
        <v>831</v>
      </c>
      <c r="F34" s="33">
        <v>1</v>
      </c>
      <c r="G34" s="7">
        <v>0</v>
      </c>
      <c r="H34" s="65">
        <f t="shared" si="0"/>
        <v>0</v>
      </c>
      <c r="I34" s="44">
        <f t="shared" si="1"/>
        <v>0</v>
      </c>
      <c r="J34" s="44">
        <f t="shared" si="2"/>
        <v>0</v>
      </c>
      <c r="K34" s="54"/>
    </row>
    <row r="35" spans="1:11" ht="15.95" customHeight="1" x14ac:dyDescent="0.25">
      <c r="A35" s="53">
        <v>33</v>
      </c>
      <c r="B35" s="3" t="s">
        <v>871</v>
      </c>
      <c r="C35" s="3" t="s">
        <v>872</v>
      </c>
      <c r="D35" s="35" t="s">
        <v>14</v>
      </c>
      <c r="E35" s="10" t="s">
        <v>873</v>
      </c>
      <c r="F35" s="33">
        <v>2</v>
      </c>
      <c r="G35" s="7">
        <v>0</v>
      </c>
      <c r="H35" s="65">
        <f t="shared" si="0"/>
        <v>0</v>
      </c>
      <c r="I35" s="44">
        <f t="shared" si="1"/>
        <v>0</v>
      </c>
      <c r="J35" s="44">
        <f t="shared" si="2"/>
        <v>0</v>
      </c>
      <c r="K35" s="54"/>
    </row>
    <row r="36" spans="1:11" ht="15.95" customHeight="1" x14ac:dyDescent="0.25">
      <c r="A36" s="53">
        <v>34</v>
      </c>
      <c r="B36" s="3" t="s">
        <v>874</v>
      </c>
      <c r="C36" s="3" t="s">
        <v>875</v>
      </c>
      <c r="D36" s="35" t="s">
        <v>14</v>
      </c>
      <c r="E36" s="10" t="s">
        <v>847</v>
      </c>
      <c r="F36" s="33">
        <v>1</v>
      </c>
      <c r="G36" s="7">
        <v>0</v>
      </c>
      <c r="H36" s="65">
        <f t="shared" si="0"/>
        <v>0</v>
      </c>
      <c r="I36" s="44">
        <f t="shared" si="1"/>
        <v>0</v>
      </c>
      <c r="J36" s="44">
        <f t="shared" si="2"/>
        <v>0</v>
      </c>
      <c r="K36" s="54"/>
    </row>
    <row r="37" spans="1:11" ht="15.95" customHeight="1" x14ac:dyDescent="0.25">
      <c r="A37" s="53">
        <v>35</v>
      </c>
      <c r="B37" s="3" t="s">
        <v>876</v>
      </c>
      <c r="C37" s="3" t="s">
        <v>872</v>
      </c>
      <c r="D37" s="35" t="s">
        <v>14</v>
      </c>
      <c r="E37" s="10" t="s">
        <v>873</v>
      </c>
      <c r="F37" s="33">
        <v>1</v>
      </c>
      <c r="G37" s="7">
        <v>0</v>
      </c>
      <c r="H37" s="65">
        <f t="shared" si="0"/>
        <v>0</v>
      </c>
      <c r="I37" s="44">
        <f t="shared" si="1"/>
        <v>0</v>
      </c>
      <c r="J37" s="44">
        <f t="shared" si="2"/>
        <v>0</v>
      </c>
      <c r="K37" s="54"/>
    </row>
    <row r="38" spans="1:11" ht="15.95" customHeight="1" x14ac:dyDescent="0.25">
      <c r="A38" s="53">
        <v>36</v>
      </c>
      <c r="B38" s="3" t="s">
        <v>877</v>
      </c>
      <c r="C38" s="3" t="s">
        <v>878</v>
      </c>
      <c r="D38" s="33" t="s">
        <v>14</v>
      </c>
      <c r="E38" s="10" t="s">
        <v>879</v>
      </c>
      <c r="F38" s="33">
        <v>1</v>
      </c>
      <c r="G38" s="7">
        <v>0</v>
      </c>
      <c r="H38" s="65">
        <f t="shared" si="0"/>
        <v>0</v>
      </c>
      <c r="I38" s="44">
        <f t="shared" si="1"/>
        <v>0</v>
      </c>
      <c r="J38" s="44">
        <f t="shared" si="2"/>
        <v>0</v>
      </c>
      <c r="K38" s="54"/>
    </row>
    <row r="39" spans="1:11" ht="15.95" customHeight="1" x14ac:dyDescent="0.25">
      <c r="A39" s="53">
        <v>37</v>
      </c>
      <c r="B39" s="3" t="s">
        <v>880</v>
      </c>
      <c r="C39" s="3" t="s">
        <v>878</v>
      </c>
      <c r="D39" s="33" t="s">
        <v>14</v>
      </c>
      <c r="E39" s="10" t="s">
        <v>879</v>
      </c>
      <c r="F39" s="33">
        <v>1</v>
      </c>
      <c r="G39" s="7">
        <v>0</v>
      </c>
      <c r="H39" s="65">
        <f t="shared" si="0"/>
        <v>0</v>
      </c>
      <c r="I39" s="44">
        <f t="shared" si="1"/>
        <v>0</v>
      </c>
      <c r="J39" s="44">
        <f t="shared" si="2"/>
        <v>0</v>
      </c>
      <c r="K39" s="54"/>
    </row>
    <row r="40" spans="1:11" ht="15.95" customHeight="1" x14ac:dyDescent="0.25">
      <c r="A40" s="53">
        <v>38</v>
      </c>
      <c r="B40" s="3" t="s">
        <v>881</v>
      </c>
      <c r="C40" s="3" t="s">
        <v>875</v>
      </c>
      <c r="D40" s="35" t="s">
        <v>14</v>
      </c>
      <c r="E40" s="10" t="s">
        <v>847</v>
      </c>
      <c r="F40" s="33">
        <v>1</v>
      </c>
      <c r="G40" s="7">
        <v>0</v>
      </c>
      <c r="H40" s="65">
        <f t="shared" si="0"/>
        <v>0</v>
      </c>
      <c r="I40" s="44">
        <f t="shared" si="1"/>
        <v>0</v>
      </c>
      <c r="J40" s="44">
        <f t="shared" si="2"/>
        <v>0</v>
      </c>
      <c r="K40" s="54"/>
    </row>
    <row r="41" spans="1:11" ht="15.95" customHeight="1" x14ac:dyDescent="0.25">
      <c r="A41" s="53">
        <v>39</v>
      </c>
      <c r="B41" s="3" t="s">
        <v>882</v>
      </c>
      <c r="C41" s="3" t="s">
        <v>872</v>
      </c>
      <c r="D41" s="35" t="s">
        <v>14</v>
      </c>
      <c r="E41" s="10" t="s">
        <v>873</v>
      </c>
      <c r="F41" s="33">
        <v>1</v>
      </c>
      <c r="G41" s="7">
        <v>0</v>
      </c>
      <c r="H41" s="65">
        <f t="shared" si="0"/>
        <v>0</v>
      </c>
      <c r="I41" s="44">
        <f t="shared" si="1"/>
        <v>0</v>
      </c>
      <c r="J41" s="44">
        <f t="shared" si="2"/>
        <v>0</v>
      </c>
      <c r="K41" s="54"/>
    </row>
    <row r="42" spans="1:11" ht="15.95" customHeight="1" x14ac:dyDescent="0.25">
      <c r="A42" s="53">
        <v>40</v>
      </c>
      <c r="B42" s="3" t="s">
        <v>883</v>
      </c>
      <c r="C42" s="3" t="s">
        <v>872</v>
      </c>
      <c r="D42" s="35" t="s">
        <v>14</v>
      </c>
      <c r="E42" s="10" t="s">
        <v>873</v>
      </c>
      <c r="F42" s="33">
        <v>1</v>
      </c>
      <c r="G42" s="7">
        <v>0</v>
      </c>
      <c r="H42" s="65">
        <f t="shared" si="0"/>
        <v>0</v>
      </c>
      <c r="I42" s="44">
        <f t="shared" si="1"/>
        <v>0</v>
      </c>
      <c r="J42" s="44">
        <f t="shared" si="2"/>
        <v>0</v>
      </c>
      <c r="K42" s="54"/>
    </row>
    <row r="43" spans="1:11" ht="15.95" customHeight="1" x14ac:dyDescent="0.25">
      <c r="A43" s="53">
        <v>41</v>
      </c>
      <c r="B43" s="3" t="s">
        <v>884</v>
      </c>
      <c r="C43" s="3" t="s">
        <v>872</v>
      </c>
      <c r="D43" s="35" t="s">
        <v>14</v>
      </c>
      <c r="E43" s="10" t="s">
        <v>873</v>
      </c>
      <c r="F43" s="33">
        <v>1</v>
      </c>
      <c r="G43" s="7">
        <v>0</v>
      </c>
      <c r="H43" s="65">
        <f t="shared" si="0"/>
        <v>0</v>
      </c>
      <c r="I43" s="44">
        <f t="shared" si="1"/>
        <v>0</v>
      </c>
      <c r="J43" s="44">
        <f t="shared" si="2"/>
        <v>0</v>
      </c>
      <c r="K43" s="54"/>
    </row>
    <row r="44" spans="1:11" ht="15.95" customHeight="1" x14ac:dyDescent="0.25">
      <c r="A44" s="53">
        <v>42</v>
      </c>
      <c r="B44" s="3" t="s">
        <v>885</v>
      </c>
      <c r="C44" s="3" t="s">
        <v>872</v>
      </c>
      <c r="D44" s="35" t="s">
        <v>14</v>
      </c>
      <c r="E44" s="10" t="s">
        <v>873</v>
      </c>
      <c r="F44" s="33">
        <v>1</v>
      </c>
      <c r="G44" s="7">
        <v>0</v>
      </c>
      <c r="H44" s="65">
        <f t="shared" si="0"/>
        <v>0</v>
      </c>
      <c r="I44" s="44">
        <f t="shared" si="1"/>
        <v>0</v>
      </c>
      <c r="J44" s="44">
        <f t="shared" si="2"/>
        <v>0</v>
      </c>
      <c r="K44" s="55"/>
    </row>
    <row r="45" spans="1:11" ht="15.95" customHeight="1" x14ac:dyDescent="0.25">
      <c r="A45" s="53">
        <v>43</v>
      </c>
      <c r="B45" s="3" t="s">
        <v>886</v>
      </c>
      <c r="C45" s="3" t="s">
        <v>833</v>
      </c>
      <c r="D45" s="33" t="s">
        <v>14</v>
      </c>
      <c r="E45" s="10" t="s">
        <v>834</v>
      </c>
      <c r="F45" s="33">
        <v>1</v>
      </c>
      <c r="G45" s="7">
        <v>0</v>
      </c>
      <c r="H45" s="65">
        <f t="shared" si="0"/>
        <v>0</v>
      </c>
      <c r="I45" s="44">
        <f t="shared" si="1"/>
        <v>0</v>
      </c>
      <c r="J45" s="44">
        <f t="shared" si="2"/>
        <v>0</v>
      </c>
      <c r="K45" s="54"/>
    </row>
    <row r="46" spans="1:11" ht="15.95" customHeight="1" x14ac:dyDescent="0.25">
      <c r="A46" s="53">
        <v>44</v>
      </c>
      <c r="B46" s="3" t="s">
        <v>887</v>
      </c>
      <c r="C46" s="3" t="s">
        <v>833</v>
      </c>
      <c r="D46" s="33" t="s">
        <v>14</v>
      </c>
      <c r="E46" s="10" t="s">
        <v>834</v>
      </c>
      <c r="F46" s="33">
        <v>1</v>
      </c>
      <c r="G46" s="7">
        <v>0</v>
      </c>
      <c r="H46" s="65">
        <f t="shared" si="0"/>
        <v>0</v>
      </c>
      <c r="I46" s="44">
        <f t="shared" si="1"/>
        <v>0</v>
      </c>
      <c r="J46" s="44">
        <f t="shared" si="2"/>
        <v>0</v>
      </c>
      <c r="K46" s="54"/>
    </row>
    <row r="47" spans="1:11" ht="15.95" customHeight="1" x14ac:dyDescent="0.25">
      <c r="A47" s="53">
        <v>45</v>
      </c>
      <c r="B47" s="3" t="s">
        <v>888</v>
      </c>
      <c r="C47" s="3" t="s">
        <v>889</v>
      </c>
      <c r="D47" s="33" t="s">
        <v>890</v>
      </c>
      <c r="E47" s="10" t="s">
        <v>891</v>
      </c>
      <c r="F47" s="33">
        <v>2</v>
      </c>
      <c r="G47" s="7">
        <v>0</v>
      </c>
      <c r="H47" s="65">
        <f t="shared" si="0"/>
        <v>0</v>
      </c>
      <c r="I47" s="44">
        <f t="shared" si="1"/>
        <v>0</v>
      </c>
      <c r="J47" s="44">
        <f t="shared" si="2"/>
        <v>0</v>
      </c>
      <c r="K47" s="54"/>
    </row>
    <row r="48" spans="1:11" ht="15.95" customHeight="1" x14ac:dyDescent="0.25">
      <c r="A48" s="53">
        <v>46</v>
      </c>
      <c r="B48" s="3" t="s">
        <v>892</v>
      </c>
      <c r="C48" s="3" t="s">
        <v>889</v>
      </c>
      <c r="D48" s="33" t="s">
        <v>893</v>
      </c>
      <c r="E48" s="10" t="s">
        <v>649</v>
      </c>
      <c r="F48" s="33">
        <v>2</v>
      </c>
      <c r="G48" s="7">
        <v>0</v>
      </c>
      <c r="H48" s="65">
        <f t="shared" si="0"/>
        <v>0</v>
      </c>
      <c r="I48" s="44">
        <f t="shared" si="1"/>
        <v>0</v>
      </c>
      <c r="J48" s="44">
        <f t="shared" si="2"/>
        <v>0</v>
      </c>
      <c r="K48" s="54"/>
    </row>
    <row r="49" spans="1:11" ht="15.95" customHeight="1" x14ac:dyDescent="0.25">
      <c r="A49" s="53">
        <v>47</v>
      </c>
      <c r="B49" s="3" t="s">
        <v>894</v>
      </c>
      <c r="C49" s="3" t="s">
        <v>984</v>
      </c>
      <c r="D49" s="33" t="s">
        <v>895</v>
      </c>
      <c r="E49" s="10" t="s">
        <v>896</v>
      </c>
      <c r="F49" s="33">
        <v>1</v>
      </c>
      <c r="G49" s="7">
        <v>0</v>
      </c>
      <c r="H49" s="65">
        <f t="shared" si="0"/>
        <v>0</v>
      </c>
      <c r="I49" s="44">
        <f t="shared" si="1"/>
        <v>0</v>
      </c>
      <c r="J49" s="44">
        <f t="shared" si="2"/>
        <v>0</v>
      </c>
      <c r="K49" s="54"/>
    </row>
    <row r="50" spans="1:11" ht="15.95" customHeight="1" x14ac:dyDescent="0.25">
      <c r="A50" s="53">
        <v>48</v>
      </c>
      <c r="B50" s="3" t="s">
        <v>897</v>
      </c>
      <c r="C50" s="3" t="s">
        <v>984</v>
      </c>
      <c r="D50" s="33" t="s">
        <v>898</v>
      </c>
      <c r="E50" s="10" t="s">
        <v>896</v>
      </c>
      <c r="F50" s="33">
        <v>1</v>
      </c>
      <c r="G50" s="7">
        <v>0</v>
      </c>
      <c r="H50" s="65">
        <f t="shared" si="0"/>
        <v>0</v>
      </c>
      <c r="I50" s="44">
        <f t="shared" si="1"/>
        <v>0</v>
      </c>
      <c r="J50" s="44">
        <f t="shared" si="2"/>
        <v>0</v>
      </c>
      <c r="K50" s="54"/>
    </row>
    <row r="51" spans="1:11" ht="15.95" customHeight="1" x14ac:dyDescent="0.25">
      <c r="A51" s="53">
        <v>49</v>
      </c>
      <c r="B51" s="3" t="s">
        <v>899</v>
      </c>
      <c r="C51" s="3" t="s">
        <v>984</v>
      </c>
      <c r="D51" s="33" t="s">
        <v>900</v>
      </c>
      <c r="E51" s="10" t="s">
        <v>896</v>
      </c>
      <c r="F51" s="33">
        <v>2</v>
      </c>
      <c r="G51" s="7">
        <v>0</v>
      </c>
      <c r="H51" s="65">
        <f t="shared" si="0"/>
        <v>0</v>
      </c>
      <c r="I51" s="44">
        <f t="shared" si="1"/>
        <v>0</v>
      </c>
      <c r="J51" s="44">
        <f t="shared" si="2"/>
        <v>0</v>
      </c>
      <c r="K51" s="54"/>
    </row>
    <row r="52" spans="1:11" ht="15.95" customHeight="1" x14ac:dyDescent="0.25">
      <c r="A52" s="53">
        <v>50</v>
      </c>
      <c r="B52" s="3" t="s">
        <v>901</v>
      </c>
      <c r="C52" s="3" t="s">
        <v>955</v>
      </c>
      <c r="D52" s="33" t="s">
        <v>14</v>
      </c>
      <c r="E52" s="10" t="s">
        <v>902</v>
      </c>
      <c r="F52" s="33">
        <v>1</v>
      </c>
      <c r="G52" s="7">
        <v>0</v>
      </c>
      <c r="H52" s="65">
        <f t="shared" si="0"/>
        <v>0</v>
      </c>
      <c r="I52" s="44">
        <f t="shared" si="1"/>
        <v>0</v>
      </c>
      <c r="J52" s="44">
        <f t="shared" si="2"/>
        <v>0</v>
      </c>
      <c r="K52" s="54"/>
    </row>
    <row r="53" spans="1:11" ht="15.95" customHeight="1" x14ac:dyDescent="0.25">
      <c r="A53" s="53">
        <v>51</v>
      </c>
      <c r="B53" s="3" t="s">
        <v>903</v>
      </c>
      <c r="C53" s="3" t="s">
        <v>984</v>
      </c>
      <c r="D53" s="33" t="s">
        <v>904</v>
      </c>
      <c r="E53" s="10" t="s">
        <v>896</v>
      </c>
      <c r="F53" s="33">
        <v>2</v>
      </c>
      <c r="G53" s="7">
        <v>0</v>
      </c>
      <c r="H53" s="65">
        <f t="shared" si="0"/>
        <v>0</v>
      </c>
      <c r="I53" s="44">
        <f t="shared" si="1"/>
        <v>0</v>
      </c>
      <c r="J53" s="44">
        <f t="shared" si="2"/>
        <v>0</v>
      </c>
      <c r="K53" s="54"/>
    </row>
    <row r="54" spans="1:11" ht="15.95" customHeight="1" x14ac:dyDescent="0.25">
      <c r="A54" s="53">
        <v>52</v>
      </c>
      <c r="B54" s="3" t="s">
        <v>905</v>
      </c>
      <c r="C54" s="3" t="s">
        <v>889</v>
      </c>
      <c r="D54" s="33" t="s">
        <v>906</v>
      </c>
      <c r="E54" s="10" t="s">
        <v>649</v>
      </c>
      <c r="F54" s="33">
        <v>2</v>
      </c>
      <c r="G54" s="7">
        <v>0</v>
      </c>
      <c r="H54" s="65">
        <f t="shared" si="0"/>
        <v>0</v>
      </c>
      <c r="I54" s="44">
        <f t="shared" si="1"/>
        <v>0</v>
      </c>
      <c r="J54" s="44">
        <f t="shared" si="2"/>
        <v>0</v>
      </c>
      <c r="K54" s="54"/>
    </row>
    <row r="55" spans="1:11" ht="15.95" customHeight="1" x14ac:dyDescent="0.25">
      <c r="A55" s="53">
        <v>53</v>
      </c>
      <c r="B55" s="3" t="s">
        <v>907</v>
      </c>
      <c r="C55" s="3" t="s">
        <v>889</v>
      </c>
      <c r="D55" s="33" t="s">
        <v>908</v>
      </c>
      <c r="E55" s="10" t="s">
        <v>649</v>
      </c>
      <c r="F55" s="33">
        <v>1</v>
      </c>
      <c r="G55" s="7">
        <v>0</v>
      </c>
      <c r="H55" s="65">
        <f t="shared" si="0"/>
        <v>0</v>
      </c>
      <c r="I55" s="44">
        <f t="shared" si="1"/>
        <v>0</v>
      </c>
      <c r="J55" s="44">
        <f t="shared" si="2"/>
        <v>0</v>
      </c>
      <c r="K55" s="54"/>
    </row>
    <row r="56" spans="1:11" ht="15.95" customHeight="1" x14ac:dyDescent="0.25">
      <c r="A56" s="53">
        <v>54</v>
      </c>
      <c r="B56" s="3" t="s">
        <v>909</v>
      </c>
      <c r="C56" s="3" t="s">
        <v>910</v>
      </c>
      <c r="D56" s="35" t="s">
        <v>14</v>
      </c>
      <c r="E56" s="10" t="s">
        <v>649</v>
      </c>
      <c r="F56" s="33">
        <v>2</v>
      </c>
      <c r="G56" s="7">
        <v>0</v>
      </c>
      <c r="H56" s="65">
        <f t="shared" si="0"/>
        <v>0</v>
      </c>
      <c r="I56" s="44">
        <f t="shared" si="1"/>
        <v>0</v>
      </c>
      <c r="J56" s="44">
        <f t="shared" si="2"/>
        <v>0</v>
      </c>
      <c r="K56" s="54"/>
    </row>
    <row r="57" spans="1:11" ht="15.95" customHeight="1" x14ac:dyDescent="0.25">
      <c r="A57" s="53">
        <v>55</v>
      </c>
      <c r="B57" s="3" t="s">
        <v>911</v>
      </c>
      <c r="C57" s="3" t="s">
        <v>912</v>
      </c>
      <c r="D57" s="33" t="s">
        <v>14</v>
      </c>
      <c r="E57" s="10" t="s">
        <v>649</v>
      </c>
      <c r="F57" s="33">
        <v>1</v>
      </c>
      <c r="G57" s="7">
        <v>0</v>
      </c>
      <c r="H57" s="65">
        <f t="shared" si="0"/>
        <v>0</v>
      </c>
      <c r="I57" s="44">
        <f t="shared" si="1"/>
        <v>0</v>
      </c>
      <c r="J57" s="44">
        <f t="shared" si="2"/>
        <v>0</v>
      </c>
      <c r="K57" s="54"/>
    </row>
    <row r="58" spans="1:11" ht="15.95" customHeight="1" x14ac:dyDescent="0.25">
      <c r="A58" s="53">
        <v>56</v>
      </c>
      <c r="B58" s="3" t="s">
        <v>913</v>
      </c>
      <c r="C58" s="3" t="s">
        <v>914</v>
      </c>
      <c r="D58" s="35" t="s">
        <v>14</v>
      </c>
      <c r="E58" s="10" t="s">
        <v>915</v>
      </c>
      <c r="F58" s="33">
        <v>2</v>
      </c>
      <c r="G58" s="7">
        <v>0</v>
      </c>
      <c r="H58" s="65">
        <f t="shared" si="0"/>
        <v>0</v>
      </c>
      <c r="I58" s="44">
        <f t="shared" si="1"/>
        <v>0</v>
      </c>
      <c r="J58" s="44">
        <f t="shared" si="2"/>
        <v>0</v>
      </c>
      <c r="K58" s="54"/>
    </row>
    <row r="59" spans="1:11" ht="15.95" customHeight="1" x14ac:dyDescent="0.25">
      <c r="A59" s="53">
        <v>57</v>
      </c>
      <c r="B59" s="3" t="s">
        <v>916</v>
      </c>
      <c r="C59" s="3" t="s">
        <v>889</v>
      </c>
      <c r="D59" s="33" t="s">
        <v>917</v>
      </c>
      <c r="E59" s="10" t="s">
        <v>649</v>
      </c>
      <c r="F59" s="33">
        <v>2</v>
      </c>
      <c r="G59" s="7">
        <v>0</v>
      </c>
      <c r="H59" s="65">
        <f t="shared" si="0"/>
        <v>0</v>
      </c>
      <c r="I59" s="44">
        <f t="shared" si="1"/>
        <v>0</v>
      </c>
      <c r="J59" s="44">
        <f t="shared" si="2"/>
        <v>0</v>
      </c>
      <c r="K59" s="54"/>
    </row>
    <row r="60" spans="1:11" ht="15.95" customHeight="1" x14ac:dyDescent="0.25">
      <c r="A60" s="53">
        <v>58</v>
      </c>
      <c r="B60" s="3" t="s">
        <v>918</v>
      </c>
      <c r="C60" s="3" t="s">
        <v>889</v>
      </c>
      <c r="D60" s="33" t="s">
        <v>919</v>
      </c>
      <c r="E60" s="10" t="s">
        <v>649</v>
      </c>
      <c r="F60" s="33">
        <v>2</v>
      </c>
      <c r="G60" s="7">
        <v>0</v>
      </c>
      <c r="H60" s="65">
        <f t="shared" si="0"/>
        <v>0</v>
      </c>
      <c r="I60" s="44">
        <f t="shared" si="1"/>
        <v>0</v>
      </c>
      <c r="J60" s="44">
        <f t="shared" si="2"/>
        <v>0</v>
      </c>
      <c r="K60" s="54"/>
    </row>
    <row r="61" spans="1:11" ht="15.95" customHeight="1" x14ac:dyDescent="0.25">
      <c r="A61" s="53">
        <v>59</v>
      </c>
      <c r="B61" s="3" t="s">
        <v>920</v>
      </c>
      <c r="C61" s="3" t="s">
        <v>846</v>
      </c>
      <c r="D61" s="33" t="s">
        <v>14</v>
      </c>
      <c r="E61" s="10" t="s">
        <v>847</v>
      </c>
      <c r="F61" s="33">
        <v>1</v>
      </c>
      <c r="G61" s="7">
        <v>0</v>
      </c>
      <c r="H61" s="65">
        <f t="shared" si="0"/>
        <v>0</v>
      </c>
      <c r="I61" s="44">
        <f t="shared" si="1"/>
        <v>0</v>
      </c>
      <c r="J61" s="44">
        <f t="shared" si="2"/>
        <v>0</v>
      </c>
      <c r="K61" s="54"/>
    </row>
    <row r="62" spans="1:11" ht="15.95" customHeight="1" x14ac:dyDescent="0.25">
      <c r="A62" s="53">
        <v>60</v>
      </c>
      <c r="B62" s="3" t="s">
        <v>921</v>
      </c>
      <c r="C62" s="3" t="s">
        <v>846</v>
      </c>
      <c r="D62" s="33" t="s">
        <v>14</v>
      </c>
      <c r="E62" s="10" t="s">
        <v>847</v>
      </c>
      <c r="F62" s="33">
        <v>1</v>
      </c>
      <c r="G62" s="7">
        <v>0</v>
      </c>
      <c r="H62" s="65">
        <f t="shared" si="0"/>
        <v>0</v>
      </c>
      <c r="I62" s="44">
        <f t="shared" si="1"/>
        <v>0</v>
      </c>
      <c r="J62" s="44">
        <f t="shared" si="2"/>
        <v>0</v>
      </c>
      <c r="K62" s="54"/>
    </row>
    <row r="63" spans="1:11" ht="15.95" customHeight="1" x14ac:dyDescent="0.25">
      <c r="A63" s="53">
        <v>61</v>
      </c>
      <c r="B63" s="3" t="s">
        <v>922</v>
      </c>
      <c r="C63" s="3" t="s">
        <v>852</v>
      </c>
      <c r="D63" s="33" t="s">
        <v>923</v>
      </c>
      <c r="E63" s="10" t="s">
        <v>854</v>
      </c>
      <c r="F63" s="33">
        <v>1</v>
      </c>
      <c r="G63" s="7">
        <v>0</v>
      </c>
      <c r="H63" s="65">
        <f t="shared" si="0"/>
        <v>0</v>
      </c>
      <c r="I63" s="44">
        <f t="shared" si="1"/>
        <v>0</v>
      </c>
      <c r="J63" s="44">
        <f t="shared" si="2"/>
        <v>0</v>
      </c>
      <c r="K63" s="54"/>
    </row>
    <row r="64" spans="1:11" ht="15.95" customHeight="1" x14ac:dyDescent="0.25">
      <c r="A64" s="53">
        <v>62</v>
      </c>
      <c r="B64" s="3" t="s">
        <v>924</v>
      </c>
      <c r="C64" s="5" t="s">
        <v>810</v>
      </c>
      <c r="D64" s="33" t="s">
        <v>14</v>
      </c>
      <c r="E64" s="90" t="s">
        <v>811</v>
      </c>
      <c r="F64" s="33">
        <v>1</v>
      </c>
      <c r="G64" s="7">
        <v>0</v>
      </c>
      <c r="H64" s="65">
        <f t="shared" si="0"/>
        <v>0</v>
      </c>
      <c r="I64" s="44">
        <f t="shared" si="1"/>
        <v>0</v>
      </c>
      <c r="J64" s="44">
        <f t="shared" si="2"/>
        <v>0</v>
      </c>
      <c r="K64" s="54"/>
    </row>
    <row r="65" spans="1:11" ht="15.95" customHeight="1" x14ac:dyDescent="0.25">
      <c r="A65" s="53">
        <v>63</v>
      </c>
      <c r="B65" s="3" t="s">
        <v>925</v>
      </c>
      <c r="C65" s="5" t="s">
        <v>810</v>
      </c>
      <c r="D65" s="33" t="s">
        <v>14</v>
      </c>
      <c r="E65" s="90" t="s">
        <v>811</v>
      </c>
      <c r="F65" s="33">
        <v>1</v>
      </c>
      <c r="G65" s="7">
        <v>0</v>
      </c>
      <c r="H65" s="65">
        <f t="shared" si="0"/>
        <v>0</v>
      </c>
      <c r="I65" s="44">
        <f t="shared" si="1"/>
        <v>0</v>
      </c>
      <c r="J65" s="44">
        <f t="shared" si="2"/>
        <v>0</v>
      </c>
      <c r="K65" s="54"/>
    </row>
    <row r="66" spans="1:11" ht="15.95" customHeight="1" x14ac:dyDescent="0.25">
      <c r="A66" s="53">
        <v>64</v>
      </c>
      <c r="B66" s="3" t="s">
        <v>926</v>
      </c>
      <c r="C66" s="3" t="s">
        <v>830</v>
      </c>
      <c r="D66" s="33" t="s">
        <v>14</v>
      </c>
      <c r="E66" s="10" t="s">
        <v>831</v>
      </c>
      <c r="F66" s="33">
        <v>1</v>
      </c>
      <c r="G66" s="7">
        <v>0</v>
      </c>
      <c r="H66" s="65">
        <f t="shared" si="0"/>
        <v>0</v>
      </c>
      <c r="I66" s="44">
        <f t="shared" si="1"/>
        <v>0</v>
      </c>
      <c r="J66" s="44">
        <f t="shared" si="2"/>
        <v>0</v>
      </c>
      <c r="K66" s="54"/>
    </row>
    <row r="67" spans="1:11" ht="15.95" customHeight="1" x14ac:dyDescent="0.25">
      <c r="A67" s="53">
        <v>65</v>
      </c>
      <c r="B67" s="3" t="s">
        <v>927</v>
      </c>
      <c r="C67" s="3" t="s">
        <v>814</v>
      </c>
      <c r="D67" s="33" t="s">
        <v>14</v>
      </c>
      <c r="E67" s="10" t="s">
        <v>815</v>
      </c>
      <c r="F67" s="33">
        <v>1</v>
      </c>
      <c r="G67" s="7">
        <v>0</v>
      </c>
      <c r="H67" s="65">
        <f t="shared" si="0"/>
        <v>0</v>
      </c>
      <c r="I67" s="44">
        <f t="shared" si="1"/>
        <v>0</v>
      </c>
      <c r="J67" s="44">
        <f t="shared" si="2"/>
        <v>0</v>
      </c>
      <c r="K67" s="54"/>
    </row>
    <row r="68" spans="1:11" ht="15.95" customHeight="1" x14ac:dyDescent="0.25">
      <c r="A68" s="53">
        <v>66</v>
      </c>
      <c r="B68" s="3" t="s">
        <v>928</v>
      </c>
      <c r="C68" s="5" t="s">
        <v>810</v>
      </c>
      <c r="D68" s="33" t="s">
        <v>14</v>
      </c>
      <c r="E68" s="90" t="s">
        <v>811</v>
      </c>
      <c r="F68" s="33">
        <v>1</v>
      </c>
      <c r="G68" s="7">
        <v>0</v>
      </c>
      <c r="H68" s="65">
        <f t="shared" ref="H68:H70" si="3">G68*F68</f>
        <v>0</v>
      </c>
      <c r="I68" s="44">
        <f t="shared" ref="I68:I70" si="4">H68*21%</f>
        <v>0</v>
      </c>
      <c r="J68" s="44">
        <f t="shared" ref="J68:J70" si="5">H68+I68</f>
        <v>0</v>
      </c>
      <c r="K68" s="54"/>
    </row>
    <row r="69" spans="1:11" ht="15.95" customHeight="1" x14ac:dyDescent="0.25">
      <c r="A69" s="53">
        <v>67</v>
      </c>
      <c r="B69" s="3" t="s">
        <v>929</v>
      </c>
      <c r="C69" s="3" t="s">
        <v>930</v>
      </c>
      <c r="D69" s="33" t="s">
        <v>14</v>
      </c>
      <c r="E69" s="10" t="s">
        <v>915</v>
      </c>
      <c r="F69" s="33">
        <v>1</v>
      </c>
      <c r="G69" s="7">
        <v>0</v>
      </c>
      <c r="H69" s="65">
        <f t="shared" si="3"/>
        <v>0</v>
      </c>
      <c r="I69" s="44">
        <f t="shared" si="4"/>
        <v>0</v>
      </c>
      <c r="J69" s="44">
        <f t="shared" si="5"/>
        <v>0</v>
      </c>
      <c r="K69" s="54"/>
    </row>
    <row r="70" spans="1:11" ht="15.95" customHeight="1" x14ac:dyDescent="0.25">
      <c r="A70" s="53">
        <v>68</v>
      </c>
      <c r="B70" s="3" t="s">
        <v>931</v>
      </c>
      <c r="C70" s="3" t="s">
        <v>985</v>
      </c>
      <c r="D70" s="33" t="s">
        <v>14</v>
      </c>
      <c r="E70" s="10" t="s">
        <v>932</v>
      </c>
      <c r="F70" s="33">
        <v>1</v>
      </c>
      <c r="G70" s="7">
        <v>0</v>
      </c>
      <c r="H70" s="65">
        <f t="shared" si="3"/>
        <v>0</v>
      </c>
      <c r="I70" s="44">
        <f t="shared" si="4"/>
        <v>0</v>
      </c>
      <c r="J70" s="44">
        <f t="shared" si="5"/>
        <v>0</v>
      </c>
      <c r="K70" s="54"/>
    </row>
    <row r="71" spans="1:11" ht="19.5" thickBot="1" x14ac:dyDescent="0.35">
      <c r="A71" s="105" t="s">
        <v>227</v>
      </c>
      <c r="B71" s="106"/>
      <c r="C71" s="56"/>
      <c r="D71" s="57"/>
      <c r="E71" s="58"/>
      <c r="F71" s="59"/>
      <c r="G71" s="59"/>
      <c r="H71" s="60">
        <f>SUM(H3:H70)</f>
        <v>0</v>
      </c>
      <c r="I71" s="60">
        <f>SUM(I3:I70)</f>
        <v>0</v>
      </c>
      <c r="J71" s="60">
        <f>SUM(J3:J70)</f>
        <v>0</v>
      </c>
      <c r="K71" s="61"/>
    </row>
    <row r="72" spans="1:11" x14ac:dyDescent="0.25">
      <c r="A72" s="51" t="s">
        <v>970</v>
      </c>
    </row>
    <row r="73" spans="1:11" x14ac:dyDescent="0.25">
      <c r="A73" s="52" t="s">
        <v>982</v>
      </c>
    </row>
    <row r="74" spans="1:11" x14ac:dyDescent="0.25">
      <c r="A74" s="52" t="s">
        <v>972</v>
      </c>
    </row>
    <row r="75" spans="1:11" x14ac:dyDescent="0.25">
      <c r="A75" s="52" t="s">
        <v>981</v>
      </c>
    </row>
    <row r="76" spans="1:11" x14ac:dyDescent="0.25">
      <c r="A76" s="52" t="s">
        <v>973</v>
      </c>
    </row>
    <row r="77" spans="1:11" x14ac:dyDescent="0.25">
      <c r="A77" s="52" t="s">
        <v>974</v>
      </c>
    </row>
    <row r="78" spans="1:11" x14ac:dyDescent="0.25"/>
  </sheetData>
  <mergeCells count="1">
    <mergeCell ref="A71:B71"/>
  </mergeCells>
  <pageMargins left="0.25" right="0.25"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64"/>
  <sheetViews>
    <sheetView zoomScale="75" zoomScaleNormal="75" workbookViewId="0">
      <selection activeCell="C22" sqref="C22"/>
    </sheetView>
  </sheetViews>
  <sheetFormatPr defaultColWidth="0" defaultRowHeight="15" zeroHeight="1" outlineLevelCol="1" x14ac:dyDescent="0.25"/>
  <cols>
    <col min="1" max="1" width="11.42578125" style="22" customWidth="1" outlineLevel="1"/>
    <col min="2" max="2" width="55.5703125" customWidth="1"/>
    <col min="3" max="3" width="78.140625" customWidth="1"/>
    <col min="4" max="4" width="11.5703125" customWidth="1"/>
    <col min="5" max="5" width="12.7109375" customWidth="1"/>
    <col min="6" max="6" width="13.140625" customWidth="1"/>
    <col min="7" max="9" width="15.42578125" customWidth="1"/>
    <col min="10" max="10" width="20.7109375" customWidth="1"/>
    <col min="11" max="11" width="0.5703125" customWidth="1"/>
    <col min="12" max="16384" width="9.140625" hidden="1"/>
  </cols>
  <sheetData>
    <row r="1" spans="1:10" ht="26.25" customHeight="1" thickBot="1" x14ac:dyDescent="0.3">
      <c r="A1" s="9" t="s">
        <v>977</v>
      </c>
      <c r="B1" s="15"/>
      <c r="C1" s="16"/>
      <c r="D1" s="1"/>
      <c r="E1" s="14"/>
      <c r="F1" s="14"/>
      <c r="G1" s="14"/>
      <c r="H1" s="14"/>
      <c r="I1" s="14"/>
      <c r="J1" s="14"/>
    </row>
    <row r="2" spans="1:10" ht="96" customHeight="1" thickBot="1" x14ac:dyDescent="0.3">
      <c r="A2" s="40" t="s">
        <v>560</v>
      </c>
      <c r="B2" s="41" t="s">
        <v>376</v>
      </c>
      <c r="C2" s="41" t="s">
        <v>377</v>
      </c>
      <c r="D2" s="42" t="s">
        <v>561</v>
      </c>
      <c r="E2" s="41" t="s">
        <v>562</v>
      </c>
      <c r="F2" s="41" t="s">
        <v>563</v>
      </c>
      <c r="G2" s="41" t="s">
        <v>711</v>
      </c>
      <c r="H2" s="41" t="s">
        <v>709</v>
      </c>
      <c r="I2" s="41" t="s">
        <v>710</v>
      </c>
      <c r="J2" s="43" t="s">
        <v>566</v>
      </c>
    </row>
    <row r="3" spans="1:10" x14ac:dyDescent="0.25">
      <c r="A3" s="79">
        <v>1</v>
      </c>
      <c r="B3" s="13" t="s">
        <v>240</v>
      </c>
      <c r="C3" s="63" t="s">
        <v>478</v>
      </c>
      <c r="D3" s="29" t="s">
        <v>2</v>
      </c>
      <c r="E3" s="108">
        <v>2</v>
      </c>
      <c r="F3" s="80">
        <v>0</v>
      </c>
      <c r="G3" s="28">
        <f t="shared" ref="G3:G66" si="0">F3*E3</f>
        <v>0</v>
      </c>
      <c r="H3" s="28">
        <f t="shared" ref="H3:H34" si="1">G3*21%</f>
        <v>0</v>
      </c>
      <c r="I3" s="28">
        <f t="shared" ref="I3:I34" si="2">G3+H3</f>
        <v>0</v>
      </c>
      <c r="J3" s="84"/>
    </row>
    <row r="4" spans="1:10" x14ac:dyDescent="0.25">
      <c r="A4" s="71">
        <v>2</v>
      </c>
      <c r="B4" s="3" t="s">
        <v>494</v>
      </c>
      <c r="C4" s="5" t="s">
        <v>476</v>
      </c>
      <c r="D4" s="11" t="s">
        <v>2</v>
      </c>
      <c r="E4" s="10">
        <v>2</v>
      </c>
      <c r="F4" s="7">
        <v>0</v>
      </c>
      <c r="G4" s="28">
        <f t="shared" si="0"/>
        <v>0</v>
      </c>
      <c r="H4" s="8">
        <f t="shared" si="1"/>
        <v>0</v>
      </c>
      <c r="I4" s="8">
        <f t="shared" si="2"/>
        <v>0</v>
      </c>
      <c r="J4" s="73"/>
    </row>
    <row r="5" spans="1:10" x14ac:dyDescent="0.25">
      <c r="A5" s="71">
        <v>3</v>
      </c>
      <c r="B5" s="3" t="s">
        <v>493</v>
      </c>
      <c r="C5" s="5" t="s">
        <v>475</v>
      </c>
      <c r="D5" s="11" t="s">
        <v>2</v>
      </c>
      <c r="E5" s="10">
        <v>3</v>
      </c>
      <c r="F5" s="7">
        <v>0</v>
      </c>
      <c r="G5" s="28">
        <f t="shared" si="0"/>
        <v>0</v>
      </c>
      <c r="H5" s="8">
        <f t="shared" si="1"/>
        <v>0</v>
      </c>
      <c r="I5" s="8">
        <f t="shared" si="2"/>
        <v>0</v>
      </c>
      <c r="J5" s="72"/>
    </row>
    <row r="6" spans="1:10" x14ac:dyDescent="0.25">
      <c r="A6" s="71">
        <v>4</v>
      </c>
      <c r="B6" s="3" t="s">
        <v>302</v>
      </c>
      <c r="C6" s="5" t="s">
        <v>305</v>
      </c>
      <c r="D6" s="11" t="s">
        <v>12</v>
      </c>
      <c r="E6" s="10">
        <v>2</v>
      </c>
      <c r="F6" s="7">
        <v>0</v>
      </c>
      <c r="G6" s="28">
        <f t="shared" si="0"/>
        <v>0</v>
      </c>
      <c r="H6" s="8">
        <f t="shared" si="1"/>
        <v>0</v>
      </c>
      <c r="I6" s="8">
        <f t="shared" si="2"/>
        <v>0</v>
      </c>
      <c r="J6" s="73"/>
    </row>
    <row r="7" spans="1:10" x14ac:dyDescent="0.25">
      <c r="A7" s="71">
        <v>5</v>
      </c>
      <c r="B7" s="3" t="s">
        <v>442</v>
      </c>
      <c r="C7" s="5" t="s">
        <v>314</v>
      </c>
      <c r="D7" s="11" t="s">
        <v>210</v>
      </c>
      <c r="E7" s="10">
        <v>1</v>
      </c>
      <c r="F7" s="7">
        <v>0</v>
      </c>
      <c r="G7" s="28">
        <f t="shared" si="0"/>
        <v>0</v>
      </c>
      <c r="H7" s="8">
        <f t="shared" si="1"/>
        <v>0</v>
      </c>
      <c r="I7" s="8">
        <f t="shared" si="2"/>
        <v>0</v>
      </c>
      <c r="J7" s="73"/>
    </row>
    <row r="8" spans="1:10" x14ac:dyDescent="0.25">
      <c r="A8" s="71">
        <v>6</v>
      </c>
      <c r="B8" s="3" t="s">
        <v>441</v>
      </c>
      <c r="C8" s="5" t="s">
        <v>212</v>
      </c>
      <c r="D8" s="11" t="s">
        <v>11</v>
      </c>
      <c r="E8" s="10">
        <v>1</v>
      </c>
      <c r="F8" s="7">
        <v>0</v>
      </c>
      <c r="G8" s="28">
        <f t="shared" si="0"/>
        <v>0</v>
      </c>
      <c r="H8" s="8">
        <f t="shared" si="1"/>
        <v>0</v>
      </c>
      <c r="I8" s="8">
        <f t="shared" si="2"/>
        <v>0</v>
      </c>
      <c r="J8" s="73"/>
    </row>
    <row r="9" spans="1:10" x14ac:dyDescent="0.25">
      <c r="A9" s="71">
        <v>7</v>
      </c>
      <c r="B9" s="3" t="s">
        <v>439</v>
      </c>
      <c r="C9" s="5" t="s">
        <v>209</v>
      </c>
      <c r="D9" s="11" t="s">
        <v>210</v>
      </c>
      <c r="E9" s="10">
        <v>1</v>
      </c>
      <c r="F9" s="7">
        <v>0</v>
      </c>
      <c r="G9" s="28">
        <f t="shared" si="0"/>
        <v>0</v>
      </c>
      <c r="H9" s="8">
        <f t="shared" si="1"/>
        <v>0</v>
      </c>
      <c r="I9" s="8">
        <f t="shared" si="2"/>
        <v>0</v>
      </c>
      <c r="J9" s="73"/>
    </row>
    <row r="10" spans="1:10" x14ac:dyDescent="0.25">
      <c r="A10" s="71">
        <v>8</v>
      </c>
      <c r="B10" s="3" t="s">
        <v>440</v>
      </c>
      <c r="C10" s="5" t="s">
        <v>211</v>
      </c>
      <c r="D10" s="11" t="s">
        <v>11</v>
      </c>
      <c r="E10" s="10">
        <v>1</v>
      </c>
      <c r="F10" s="7">
        <v>0</v>
      </c>
      <c r="G10" s="28">
        <f t="shared" si="0"/>
        <v>0</v>
      </c>
      <c r="H10" s="8">
        <f t="shared" si="1"/>
        <v>0</v>
      </c>
      <c r="I10" s="8">
        <f t="shared" si="2"/>
        <v>0</v>
      </c>
      <c r="J10" s="73"/>
    </row>
    <row r="11" spans="1:10" ht="30" x14ac:dyDescent="0.25">
      <c r="A11" s="71">
        <v>9</v>
      </c>
      <c r="B11" s="3" t="s">
        <v>751</v>
      </c>
      <c r="C11" s="5" t="s">
        <v>544</v>
      </c>
      <c r="D11" s="11" t="s">
        <v>220</v>
      </c>
      <c r="E11" s="10">
        <v>3</v>
      </c>
      <c r="F11" s="7">
        <v>0</v>
      </c>
      <c r="G11" s="28">
        <f t="shared" si="0"/>
        <v>0</v>
      </c>
      <c r="H11" s="8">
        <f t="shared" si="1"/>
        <v>0</v>
      </c>
      <c r="I11" s="8">
        <f t="shared" si="2"/>
        <v>0</v>
      </c>
      <c r="J11" s="73"/>
    </row>
    <row r="12" spans="1:10" ht="30" x14ac:dyDescent="0.25">
      <c r="A12" s="71">
        <v>10</v>
      </c>
      <c r="B12" s="3" t="s">
        <v>752</v>
      </c>
      <c r="C12" s="5" t="s">
        <v>543</v>
      </c>
      <c r="D12" s="11" t="s">
        <v>220</v>
      </c>
      <c r="E12" s="10">
        <v>3</v>
      </c>
      <c r="F12" s="7">
        <v>0</v>
      </c>
      <c r="G12" s="28">
        <f t="shared" si="0"/>
        <v>0</v>
      </c>
      <c r="H12" s="8">
        <f t="shared" si="1"/>
        <v>0</v>
      </c>
      <c r="I12" s="8">
        <f t="shared" si="2"/>
        <v>0</v>
      </c>
      <c r="J12" s="73"/>
    </row>
    <row r="13" spans="1:10" ht="30" x14ac:dyDescent="0.25">
      <c r="A13" s="71">
        <v>11</v>
      </c>
      <c r="B13" s="3" t="s">
        <v>724</v>
      </c>
      <c r="C13" s="5" t="s">
        <v>753</v>
      </c>
      <c r="D13" s="11" t="s">
        <v>6</v>
      </c>
      <c r="E13" s="10">
        <v>1</v>
      </c>
      <c r="F13" s="7">
        <v>0</v>
      </c>
      <c r="G13" s="28">
        <f t="shared" si="0"/>
        <v>0</v>
      </c>
      <c r="H13" s="8">
        <f t="shared" si="1"/>
        <v>0</v>
      </c>
      <c r="I13" s="8">
        <f t="shared" si="2"/>
        <v>0</v>
      </c>
      <c r="J13" s="73"/>
    </row>
    <row r="14" spans="1:10" ht="30" x14ac:dyDescent="0.25">
      <c r="A14" s="71">
        <v>12</v>
      </c>
      <c r="B14" s="3" t="s">
        <v>725</v>
      </c>
      <c r="C14" s="5" t="s">
        <v>755</v>
      </c>
      <c r="D14" s="11" t="s">
        <v>6</v>
      </c>
      <c r="E14" s="10">
        <v>1</v>
      </c>
      <c r="F14" s="7">
        <v>0</v>
      </c>
      <c r="G14" s="28">
        <f t="shared" si="0"/>
        <v>0</v>
      </c>
      <c r="H14" s="8">
        <f t="shared" si="1"/>
        <v>0</v>
      </c>
      <c r="I14" s="8">
        <f t="shared" si="2"/>
        <v>0</v>
      </c>
      <c r="J14" s="73"/>
    </row>
    <row r="15" spans="1:10" ht="30" x14ac:dyDescent="0.25">
      <c r="A15" s="71">
        <v>13</v>
      </c>
      <c r="B15" s="3" t="s">
        <v>726</v>
      </c>
      <c r="C15" s="5" t="s">
        <v>754</v>
      </c>
      <c r="D15" s="11" t="s">
        <v>6</v>
      </c>
      <c r="E15" s="10">
        <v>1</v>
      </c>
      <c r="F15" s="7">
        <v>0</v>
      </c>
      <c r="G15" s="28">
        <f t="shared" si="0"/>
        <v>0</v>
      </c>
      <c r="H15" s="8">
        <f t="shared" si="1"/>
        <v>0</v>
      </c>
      <c r="I15" s="8">
        <f t="shared" si="2"/>
        <v>0</v>
      </c>
      <c r="J15" s="73"/>
    </row>
    <row r="16" spans="1:10" ht="45" x14ac:dyDescent="0.25">
      <c r="A16" s="71">
        <v>14</v>
      </c>
      <c r="B16" s="3" t="s">
        <v>471</v>
      </c>
      <c r="C16" s="5" t="s">
        <v>759</v>
      </c>
      <c r="D16" s="11" t="s">
        <v>13</v>
      </c>
      <c r="E16" s="10">
        <v>1</v>
      </c>
      <c r="F16" s="7">
        <v>0</v>
      </c>
      <c r="G16" s="28">
        <f t="shared" si="0"/>
        <v>0</v>
      </c>
      <c r="H16" s="8">
        <f t="shared" si="1"/>
        <v>0</v>
      </c>
      <c r="I16" s="8">
        <f t="shared" si="2"/>
        <v>0</v>
      </c>
      <c r="J16" s="73"/>
    </row>
    <row r="17" spans="1:10" ht="45" x14ac:dyDescent="0.25">
      <c r="A17" s="71">
        <v>15</v>
      </c>
      <c r="B17" s="3" t="s">
        <v>437</v>
      </c>
      <c r="C17" s="5" t="s">
        <v>760</v>
      </c>
      <c r="D17" s="11" t="s">
        <v>5</v>
      </c>
      <c r="E17" s="10">
        <v>1</v>
      </c>
      <c r="F17" s="7">
        <v>0</v>
      </c>
      <c r="G17" s="28">
        <f t="shared" si="0"/>
        <v>0</v>
      </c>
      <c r="H17" s="8">
        <f t="shared" si="1"/>
        <v>0</v>
      </c>
      <c r="I17" s="8">
        <f t="shared" si="2"/>
        <v>0</v>
      </c>
      <c r="J17" s="73"/>
    </row>
    <row r="18" spans="1:10" ht="45" x14ac:dyDescent="0.25">
      <c r="A18" s="71">
        <v>16</v>
      </c>
      <c r="B18" s="3" t="s">
        <v>438</v>
      </c>
      <c r="C18" s="5" t="s">
        <v>761</v>
      </c>
      <c r="D18" s="11" t="s">
        <v>5</v>
      </c>
      <c r="E18" s="10">
        <v>1</v>
      </c>
      <c r="F18" s="7">
        <v>0</v>
      </c>
      <c r="G18" s="28">
        <f t="shared" si="0"/>
        <v>0</v>
      </c>
      <c r="H18" s="8">
        <f t="shared" si="1"/>
        <v>0</v>
      </c>
      <c r="I18" s="8">
        <f t="shared" si="2"/>
        <v>0</v>
      </c>
      <c r="J18" s="73"/>
    </row>
    <row r="19" spans="1:10" ht="45" x14ac:dyDescent="0.25">
      <c r="A19" s="71">
        <v>17</v>
      </c>
      <c r="B19" s="3" t="s">
        <v>362</v>
      </c>
      <c r="C19" s="5" t="s">
        <v>762</v>
      </c>
      <c r="D19" s="11" t="s">
        <v>13</v>
      </c>
      <c r="E19" s="10">
        <v>1</v>
      </c>
      <c r="F19" s="7">
        <v>0</v>
      </c>
      <c r="G19" s="28">
        <f t="shared" si="0"/>
        <v>0</v>
      </c>
      <c r="H19" s="8">
        <f t="shared" si="1"/>
        <v>0</v>
      </c>
      <c r="I19" s="8">
        <f t="shared" si="2"/>
        <v>0</v>
      </c>
      <c r="J19" s="73"/>
    </row>
    <row r="20" spans="1:10" x14ac:dyDescent="0.25">
      <c r="A20" s="71">
        <v>18</v>
      </c>
      <c r="B20" s="3" t="s">
        <v>448</v>
      </c>
      <c r="C20" s="5" t="s">
        <v>247</v>
      </c>
      <c r="D20" s="11" t="s">
        <v>12</v>
      </c>
      <c r="E20" s="10">
        <v>2</v>
      </c>
      <c r="F20" s="7">
        <v>0</v>
      </c>
      <c r="G20" s="28">
        <f t="shared" si="0"/>
        <v>0</v>
      </c>
      <c r="H20" s="8">
        <f t="shared" si="1"/>
        <v>0</v>
      </c>
      <c r="I20" s="8">
        <f t="shared" si="2"/>
        <v>0</v>
      </c>
      <c r="J20" s="73"/>
    </row>
    <row r="21" spans="1:10" x14ac:dyDescent="0.25">
      <c r="A21" s="71">
        <v>19</v>
      </c>
      <c r="B21" s="3" t="s">
        <v>331</v>
      </c>
      <c r="C21" s="5" t="s">
        <v>474</v>
      </c>
      <c r="D21" s="11" t="s">
        <v>2</v>
      </c>
      <c r="E21" s="10">
        <v>4</v>
      </c>
      <c r="F21" s="7">
        <v>0</v>
      </c>
      <c r="G21" s="28">
        <f t="shared" si="0"/>
        <v>0</v>
      </c>
      <c r="H21" s="8">
        <f t="shared" si="1"/>
        <v>0</v>
      </c>
      <c r="I21" s="8">
        <f t="shared" si="2"/>
        <v>0</v>
      </c>
      <c r="J21" s="73"/>
    </row>
    <row r="22" spans="1:10" x14ac:dyDescent="0.25">
      <c r="A22" s="71">
        <v>20</v>
      </c>
      <c r="B22" s="3" t="s">
        <v>311</v>
      </c>
      <c r="C22" s="5" t="s">
        <v>402</v>
      </c>
      <c r="D22" s="11" t="s">
        <v>0</v>
      </c>
      <c r="E22" s="10">
        <v>2</v>
      </c>
      <c r="F22" s="7">
        <v>0</v>
      </c>
      <c r="G22" s="28">
        <f t="shared" si="0"/>
        <v>0</v>
      </c>
      <c r="H22" s="8">
        <f t="shared" si="1"/>
        <v>0</v>
      </c>
      <c r="I22" s="8">
        <f t="shared" si="2"/>
        <v>0</v>
      </c>
      <c r="J22" s="73"/>
    </row>
    <row r="23" spans="1:10" x14ac:dyDescent="0.25">
      <c r="A23" s="71">
        <v>21</v>
      </c>
      <c r="B23" s="3" t="s">
        <v>311</v>
      </c>
      <c r="C23" s="5" t="s">
        <v>403</v>
      </c>
      <c r="D23" s="11" t="s">
        <v>0</v>
      </c>
      <c r="E23" s="10">
        <v>2</v>
      </c>
      <c r="F23" s="7">
        <v>0</v>
      </c>
      <c r="G23" s="28">
        <f t="shared" si="0"/>
        <v>0</v>
      </c>
      <c r="H23" s="8">
        <f t="shared" si="1"/>
        <v>0</v>
      </c>
      <c r="I23" s="8">
        <f t="shared" si="2"/>
        <v>0</v>
      </c>
      <c r="J23" s="73"/>
    </row>
    <row r="24" spans="1:10" x14ac:dyDescent="0.25">
      <c r="A24" s="71">
        <v>22</v>
      </c>
      <c r="B24" s="3" t="s">
        <v>311</v>
      </c>
      <c r="C24" s="5" t="s">
        <v>404</v>
      </c>
      <c r="D24" s="11" t="s">
        <v>0</v>
      </c>
      <c r="E24" s="10">
        <v>2</v>
      </c>
      <c r="F24" s="7">
        <v>0</v>
      </c>
      <c r="G24" s="28">
        <f t="shared" si="0"/>
        <v>0</v>
      </c>
      <c r="H24" s="8">
        <f t="shared" si="1"/>
        <v>0</v>
      </c>
      <c r="I24" s="8">
        <f t="shared" si="2"/>
        <v>0</v>
      </c>
      <c r="J24" s="73"/>
    </row>
    <row r="25" spans="1:10" x14ac:dyDescent="0.25">
      <c r="A25" s="71">
        <v>23</v>
      </c>
      <c r="B25" s="3" t="s">
        <v>311</v>
      </c>
      <c r="C25" s="5" t="s">
        <v>405</v>
      </c>
      <c r="D25" s="11" t="s">
        <v>0</v>
      </c>
      <c r="E25" s="10">
        <v>2</v>
      </c>
      <c r="F25" s="7">
        <v>0</v>
      </c>
      <c r="G25" s="28">
        <f t="shared" si="0"/>
        <v>0</v>
      </c>
      <c r="H25" s="8">
        <f t="shared" si="1"/>
        <v>0</v>
      </c>
      <c r="I25" s="8">
        <f t="shared" si="2"/>
        <v>0</v>
      </c>
      <c r="J25" s="73"/>
    </row>
    <row r="26" spans="1:10" ht="30" x14ac:dyDescent="0.25">
      <c r="A26" s="71">
        <v>24</v>
      </c>
      <c r="B26" s="3" t="s">
        <v>727</v>
      </c>
      <c r="C26" s="5" t="s">
        <v>785</v>
      </c>
      <c r="D26" s="11" t="s">
        <v>215</v>
      </c>
      <c r="E26" s="10">
        <v>1</v>
      </c>
      <c r="F26" s="7">
        <v>0</v>
      </c>
      <c r="G26" s="28">
        <f t="shared" si="0"/>
        <v>0</v>
      </c>
      <c r="H26" s="8">
        <f t="shared" si="1"/>
        <v>0</v>
      </c>
      <c r="I26" s="8">
        <f t="shared" si="2"/>
        <v>0</v>
      </c>
      <c r="J26" s="73"/>
    </row>
    <row r="27" spans="1:10" ht="30" x14ac:dyDescent="0.25">
      <c r="A27" s="71">
        <v>25</v>
      </c>
      <c r="B27" s="3" t="s">
        <v>728</v>
      </c>
      <c r="C27" s="5" t="s">
        <v>758</v>
      </c>
      <c r="D27" s="11" t="s">
        <v>4</v>
      </c>
      <c r="E27" s="10">
        <v>2</v>
      </c>
      <c r="F27" s="7">
        <v>0</v>
      </c>
      <c r="G27" s="28">
        <f t="shared" si="0"/>
        <v>0</v>
      </c>
      <c r="H27" s="8">
        <f t="shared" si="1"/>
        <v>0</v>
      </c>
      <c r="I27" s="8">
        <f t="shared" si="2"/>
        <v>0</v>
      </c>
      <c r="J27" s="72"/>
    </row>
    <row r="28" spans="1:10" x14ac:dyDescent="0.25">
      <c r="A28" s="71">
        <v>26</v>
      </c>
      <c r="B28" s="3" t="s">
        <v>729</v>
      </c>
      <c r="C28" s="5" t="s">
        <v>782</v>
      </c>
      <c r="D28" s="11" t="s">
        <v>216</v>
      </c>
      <c r="E28" s="10">
        <v>1</v>
      </c>
      <c r="F28" s="7">
        <v>0</v>
      </c>
      <c r="G28" s="28">
        <f t="shared" si="0"/>
        <v>0</v>
      </c>
      <c r="H28" s="8">
        <f t="shared" si="1"/>
        <v>0</v>
      </c>
      <c r="I28" s="8">
        <f t="shared" si="2"/>
        <v>0</v>
      </c>
      <c r="J28" s="72"/>
    </row>
    <row r="29" spans="1:10" ht="30" x14ac:dyDescent="0.25">
      <c r="A29" s="71">
        <v>27</v>
      </c>
      <c r="B29" s="3" t="s">
        <v>553</v>
      </c>
      <c r="C29" s="5" t="s">
        <v>545</v>
      </c>
      <c r="D29" s="11" t="s">
        <v>11</v>
      </c>
      <c r="E29" s="10">
        <v>4</v>
      </c>
      <c r="F29" s="7">
        <v>0</v>
      </c>
      <c r="G29" s="28">
        <f t="shared" si="0"/>
        <v>0</v>
      </c>
      <c r="H29" s="8">
        <f t="shared" si="1"/>
        <v>0</v>
      </c>
      <c r="I29" s="8">
        <f t="shared" si="2"/>
        <v>0</v>
      </c>
      <c r="J29" s="73"/>
    </row>
    <row r="30" spans="1:10" ht="30" x14ac:dyDescent="0.25">
      <c r="A30" s="71">
        <v>28</v>
      </c>
      <c r="B30" s="3" t="s">
        <v>552</v>
      </c>
      <c r="C30" s="5" t="s">
        <v>546</v>
      </c>
      <c r="D30" s="11" t="s">
        <v>11</v>
      </c>
      <c r="E30" s="10">
        <v>4</v>
      </c>
      <c r="F30" s="7">
        <v>0</v>
      </c>
      <c r="G30" s="28">
        <f t="shared" si="0"/>
        <v>0</v>
      </c>
      <c r="H30" s="8">
        <f t="shared" si="1"/>
        <v>0</v>
      </c>
      <c r="I30" s="8">
        <f t="shared" si="2"/>
        <v>0</v>
      </c>
      <c r="J30" s="72"/>
    </row>
    <row r="31" spans="1:10" ht="30" x14ac:dyDescent="0.25">
      <c r="A31" s="71">
        <v>29</v>
      </c>
      <c r="B31" s="3" t="s">
        <v>550</v>
      </c>
      <c r="C31" s="5" t="s">
        <v>547</v>
      </c>
      <c r="D31" s="11" t="s">
        <v>11</v>
      </c>
      <c r="E31" s="10">
        <v>4</v>
      </c>
      <c r="F31" s="7">
        <v>0</v>
      </c>
      <c r="G31" s="28">
        <f t="shared" si="0"/>
        <v>0</v>
      </c>
      <c r="H31" s="8">
        <f t="shared" si="1"/>
        <v>0</v>
      </c>
      <c r="I31" s="8">
        <f t="shared" si="2"/>
        <v>0</v>
      </c>
      <c r="J31" s="72"/>
    </row>
    <row r="32" spans="1:10" ht="30" x14ac:dyDescent="0.25">
      <c r="A32" s="71">
        <v>30</v>
      </c>
      <c r="B32" s="3" t="s">
        <v>551</v>
      </c>
      <c r="C32" s="5" t="s">
        <v>548</v>
      </c>
      <c r="D32" s="11" t="s">
        <v>11</v>
      </c>
      <c r="E32" s="10">
        <v>4</v>
      </c>
      <c r="F32" s="7">
        <v>0</v>
      </c>
      <c r="G32" s="28">
        <f t="shared" si="0"/>
        <v>0</v>
      </c>
      <c r="H32" s="8">
        <f t="shared" si="1"/>
        <v>0</v>
      </c>
      <c r="I32" s="8">
        <f t="shared" si="2"/>
        <v>0</v>
      </c>
      <c r="J32" s="73"/>
    </row>
    <row r="33" spans="1:10" x14ac:dyDescent="0.25">
      <c r="A33" s="71">
        <v>31</v>
      </c>
      <c r="B33" s="3" t="s">
        <v>300</v>
      </c>
      <c r="C33" s="5" t="s">
        <v>395</v>
      </c>
      <c r="D33" s="11" t="s">
        <v>307</v>
      </c>
      <c r="E33" s="10">
        <v>1</v>
      </c>
      <c r="F33" s="7">
        <v>0</v>
      </c>
      <c r="G33" s="28">
        <f t="shared" si="0"/>
        <v>0</v>
      </c>
      <c r="H33" s="8">
        <f t="shared" si="1"/>
        <v>0</v>
      </c>
      <c r="I33" s="8">
        <f t="shared" si="2"/>
        <v>0</v>
      </c>
      <c r="J33" s="73"/>
    </row>
    <row r="34" spans="1:10" x14ac:dyDescent="0.25">
      <c r="A34" s="71">
        <v>32</v>
      </c>
      <c r="B34" s="3" t="s">
        <v>463</v>
      </c>
      <c r="C34" s="5" t="s">
        <v>301</v>
      </c>
      <c r="D34" s="11" t="s">
        <v>309</v>
      </c>
      <c r="E34" s="10">
        <v>1</v>
      </c>
      <c r="F34" s="7">
        <v>0</v>
      </c>
      <c r="G34" s="28">
        <f t="shared" si="0"/>
        <v>0</v>
      </c>
      <c r="H34" s="8">
        <f t="shared" si="1"/>
        <v>0</v>
      </c>
      <c r="I34" s="8">
        <f t="shared" si="2"/>
        <v>0</v>
      </c>
      <c r="J34" s="73"/>
    </row>
    <row r="35" spans="1:10" x14ac:dyDescent="0.25">
      <c r="A35" s="71">
        <v>33</v>
      </c>
      <c r="B35" s="3" t="s">
        <v>365</v>
      </c>
      <c r="C35" s="5" t="s">
        <v>394</v>
      </c>
      <c r="D35" s="11" t="s">
        <v>307</v>
      </c>
      <c r="E35" s="10">
        <v>1</v>
      </c>
      <c r="F35" s="7">
        <v>0</v>
      </c>
      <c r="G35" s="28">
        <f t="shared" si="0"/>
        <v>0</v>
      </c>
      <c r="H35" s="8">
        <f t="shared" ref="H35:H66" si="3">G35*21%</f>
        <v>0</v>
      </c>
      <c r="I35" s="8">
        <f t="shared" ref="I35:I66" si="4">G35+H35</f>
        <v>0</v>
      </c>
      <c r="J35" s="73"/>
    </row>
    <row r="36" spans="1:10" x14ac:dyDescent="0.25">
      <c r="A36" s="71">
        <v>34</v>
      </c>
      <c r="B36" s="3" t="s">
        <v>462</v>
      </c>
      <c r="C36" s="5" t="s">
        <v>239</v>
      </c>
      <c r="D36" s="11" t="s">
        <v>308</v>
      </c>
      <c r="E36" s="10">
        <v>1</v>
      </c>
      <c r="F36" s="7">
        <v>0</v>
      </c>
      <c r="G36" s="28">
        <f t="shared" si="0"/>
        <v>0</v>
      </c>
      <c r="H36" s="8">
        <f t="shared" si="3"/>
        <v>0</v>
      </c>
      <c r="I36" s="8">
        <f t="shared" si="4"/>
        <v>0</v>
      </c>
      <c r="J36" s="73"/>
    </row>
    <row r="37" spans="1:10" x14ac:dyDescent="0.25">
      <c r="A37" s="71">
        <v>35</v>
      </c>
      <c r="B37" s="3" t="s">
        <v>238</v>
      </c>
      <c r="C37" s="5" t="s">
        <v>396</v>
      </c>
      <c r="D37" s="11" t="s">
        <v>307</v>
      </c>
      <c r="E37" s="10">
        <v>1</v>
      </c>
      <c r="F37" s="7">
        <v>0</v>
      </c>
      <c r="G37" s="28">
        <f t="shared" si="0"/>
        <v>0</v>
      </c>
      <c r="H37" s="8">
        <f t="shared" si="3"/>
        <v>0</v>
      </c>
      <c r="I37" s="8">
        <f t="shared" si="4"/>
        <v>0</v>
      </c>
      <c r="J37" s="73"/>
    </row>
    <row r="38" spans="1:10" x14ac:dyDescent="0.25">
      <c r="A38" s="71">
        <v>36</v>
      </c>
      <c r="B38" s="3" t="s">
        <v>464</v>
      </c>
      <c r="C38" s="5" t="s">
        <v>495</v>
      </c>
      <c r="D38" s="11" t="s">
        <v>7</v>
      </c>
      <c r="E38" s="10">
        <v>1</v>
      </c>
      <c r="F38" s="7">
        <v>0</v>
      </c>
      <c r="G38" s="28">
        <f t="shared" si="0"/>
        <v>0</v>
      </c>
      <c r="H38" s="8">
        <f t="shared" si="3"/>
        <v>0</v>
      </c>
      <c r="I38" s="8">
        <f t="shared" si="4"/>
        <v>0</v>
      </c>
      <c r="J38" s="73"/>
    </row>
    <row r="39" spans="1:10" x14ac:dyDescent="0.25">
      <c r="A39" s="71">
        <v>37</v>
      </c>
      <c r="B39" s="3" t="s">
        <v>312</v>
      </c>
      <c r="C39" s="5" t="s">
        <v>477</v>
      </c>
      <c r="D39" s="11" t="s">
        <v>2</v>
      </c>
      <c r="E39" s="10">
        <v>2</v>
      </c>
      <c r="F39" s="7">
        <v>0</v>
      </c>
      <c r="G39" s="28">
        <f t="shared" si="0"/>
        <v>0</v>
      </c>
      <c r="H39" s="8">
        <f t="shared" si="3"/>
        <v>0</v>
      </c>
      <c r="I39" s="8">
        <f t="shared" si="4"/>
        <v>0</v>
      </c>
      <c r="J39" s="73"/>
    </row>
    <row r="40" spans="1:10" ht="30" x14ac:dyDescent="0.25">
      <c r="A40" s="71">
        <v>38</v>
      </c>
      <c r="B40" s="3" t="s">
        <v>756</v>
      </c>
      <c r="C40" s="5" t="s">
        <v>414</v>
      </c>
      <c r="D40" s="11" t="s">
        <v>13</v>
      </c>
      <c r="E40" s="10">
        <v>2</v>
      </c>
      <c r="F40" s="7">
        <v>0</v>
      </c>
      <c r="G40" s="28">
        <f t="shared" si="0"/>
        <v>0</v>
      </c>
      <c r="H40" s="8">
        <f t="shared" si="3"/>
        <v>0</v>
      </c>
      <c r="I40" s="8">
        <f t="shared" si="4"/>
        <v>0</v>
      </c>
      <c r="J40" s="73"/>
    </row>
    <row r="41" spans="1:10" ht="30" x14ac:dyDescent="0.25">
      <c r="A41" s="71">
        <v>39</v>
      </c>
      <c r="B41" s="3" t="s">
        <v>730</v>
      </c>
      <c r="C41" s="5" t="s">
        <v>415</v>
      </c>
      <c r="D41" s="11" t="s">
        <v>13</v>
      </c>
      <c r="E41" s="10">
        <v>2</v>
      </c>
      <c r="F41" s="7">
        <v>0</v>
      </c>
      <c r="G41" s="28">
        <f t="shared" si="0"/>
        <v>0</v>
      </c>
      <c r="H41" s="8">
        <f t="shared" si="3"/>
        <v>0</v>
      </c>
      <c r="I41" s="8">
        <f t="shared" si="4"/>
        <v>0</v>
      </c>
      <c r="J41" s="73"/>
    </row>
    <row r="42" spans="1:10" ht="30" x14ac:dyDescent="0.25">
      <c r="A42" s="71">
        <v>40</v>
      </c>
      <c r="B42" s="3" t="s">
        <v>731</v>
      </c>
      <c r="C42" s="5" t="s">
        <v>783</v>
      </c>
      <c r="D42" s="11" t="s">
        <v>217</v>
      </c>
      <c r="E42" s="10">
        <v>1</v>
      </c>
      <c r="F42" s="7">
        <v>0</v>
      </c>
      <c r="G42" s="28">
        <f t="shared" si="0"/>
        <v>0</v>
      </c>
      <c r="H42" s="8">
        <f t="shared" si="3"/>
        <v>0</v>
      </c>
      <c r="I42" s="8">
        <f t="shared" si="4"/>
        <v>0</v>
      </c>
      <c r="J42" s="73"/>
    </row>
    <row r="43" spans="1:10" ht="30" x14ac:dyDescent="0.25">
      <c r="A43" s="71">
        <v>41</v>
      </c>
      <c r="B43" s="3" t="s">
        <v>732</v>
      </c>
      <c r="C43" s="5" t="s">
        <v>784</v>
      </c>
      <c r="D43" s="11" t="s">
        <v>11</v>
      </c>
      <c r="E43" s="10">
        <v>2</v>
      </c>
      <c r="F43" s="7">
        <v>0</v>
      </c>
      <c r="G43" s="28">
        <f t="shared" si="0"/>
        <v>0</v>
      </c>
      <c r="H43" s="8">
        <f t="shared" si="3"/>
        <v>0</v>
      </c>
      <c r="I43" s="8">
        <f t="shared" si="4"/>
        <v>0</v>
      </c>
      <c r="J43" s="73"/>
    </row>
    <row r="44" spans="1:10" ht="30" x14ac:dyDescent="0.25">
      <c r="A44" s="71">
        <v>42</v>
      </c>
      <c r="B44" s="3" t="s">
        <v>763</v>
      </c>
      <c r="C44" s="5" t="s">
        <v>496</v>
      </c>
      <c r="D44" s="11" t="s">
        <v>2</v>
      </c>
      <c r="E44" s="10">
        <v>1</v>
      </c>
      <c r="F44" s="7">
        <v>0</v>
      </c>
      <c r="G44" s="28">
        <f t="shared" si="0"/>
        <v>0</v>
      </c>
      <c r="H44" s="8">
        <f t="shared" si="3"/>
        <v>0</v>
      </c>
      <c r="I44" s="8">
        <f t="shared" si="4"/>
        <v>0</v>
      </c>
      <c r="J44" s="73"/>
    </row>
    <row r="45" spans="1:10" ht="30" x14ac:dyDescent="0.25">
      <c r="A45" s="71">
        <v>43</v>
      </c>
      <c r="B45" s="3" t="s">
        <v>460</v>
      </c>
      <c r="C45" s="5" t="s">
        <v>446</v>
      </c>
      <c r="D45" s="11" t="s">
        <v>11</v>
      </c>
      <c r="E45" s="10">
        <v>1</v>
      </c>
      <c r="F45" s="7">
        <v>0</v>
      </c>
      <c r="G45" s="28">
        <f t="shared" si="0"/>
        <v>0</v>
      </c>
      <c r="H45" s="8">
        <f t="shared" si="3"/>
        <v>0</v>
      </c>
      <c r="I45" s="8">
        <f t="shared" si="4"/>
        <v>0</v>
      </c>
      <c r="J45" s="73"/>
    </row>
    <row r="46" spans="1:10" x14ac:dyDescent="0.25">
      <c r="A46" s="71">
        <v>44</v>
      </c>
      <c r="B46" s="3" t="s">
        <v>757</v>
      </c>
      <c r="C46" s="5" t="s">
        <v>472</v>
      </c>
      <c r="D46" s="11" t="s">
        <v>497</v>
      </c>
      <c r="E46" s="10">
        <v>2</v>
      </c>
      <c r="F46" s="7">
        <v>0</v>
      </c>
      <c r="G46" s="28">
        <f t="shared" si="0"/>
        <v>0</v>
      </c>
      <c r="H46" s="8">
        <f t="shared" si="3"/>
        <v>0</v>
      </c>
      <c r="I46" s="8">
        <f t="shared" si="4"/>
        <v>0</v>
      </c>
      <c r="J46" s="73"/>
    </row>
    <row r="47" spans="1:10" x14ac:dyDescent="0.25">
      <c r="A47" s="71">
        <v>45</v>
      </c>
      <c r="B47" s="3" t="s">
        <v>733</v>
      </c>
      <c r="C47" s="5" t="s">
        <v>708</v>
      </c>
      <c r="D47" s="11" t="s">
        <v>497</v>
      </c>
      <c r="E47" s="10">
        <v>2</v>
      </c>
      <c r="F47" s="7">
        <v>0</v>
      </c>
      <c r="G47" s="28">
        <f t="shared" si="0"/>
        <v>0</v>
      </c>
      <c r="H47" s="8">
        <f t="shared" si="3"/>
        <v>0</v>
      </c>
      <c r="I47" s="8">
        <f t="shared" si="4"/>
        <v>0</v>
      </c>
      <c r="J47" s="73"/>
    </row>
    <row r="48" spans="1:10" x14ac:dyDescent="0.25">
      <c r="A48" s="71">
        <v>46</v>
      </c>
      <c r="B48" s="3" t="s">
        <v>221</v>
      </c>
      <c r="C48" s="5" t="s">
        <v>473</v>
      </c>
      <c r="D48" s="11" t="s">
        <v>2</v>
      </c>
      <c r="E48" s="10">
        <v>3</v>
      </c>
      <c r="F48" s="7">
        <v>0</v>
      </c>
      <c r="G48" s="28">
        <f t="shared" si="0"/>
        <v>0</v>
      </c>
      <c r="H48" s="8">
        <f t="shared" si="3"/>
        <v>0</v>
      </c>
      <c r="I48" s="8">
        <f t="shared" si="4"/>
        <v>0</v>
      </c>
      <c r="J48" s="73"/>
    </row>
    <row r="49" spans="1:10" x14ac:dyDescent="0.25">
      <c r="A49" s="71">
        <v>47</v>
      </c>
      <c r="B49" s="3" t="s">
        <v>734</v>
      </c>
      <c r="C49" s="5" t="s">
        <v>457</v>
      </c>
      <c r="D49" s="11" t="s">
        <v>7</v>
      </c>
      <c r="E49" s="10">
        <v>1</v>
      </c>
      <c r="F49" s="7">
        <v>0</v>
      </c>
      <c r="G49" s="28">
        <f t="shared" si="0"/>
        <v>0</v>
      </c>
      <c r="H49" s="8">
        <f t="shared" si="3"/>
        <v>0</v>
      </c>
      <c r="I49" s="8">
        <f t="shared" si="4"/>
        <v>0</v>
      </c>
      <c r="J49" s="73"/>
    </row>
    <row r="50" spans="1:10" x14ac:dyDescent="0.25">
      <c r="A50" s="71">
        <v>48</v>
      </c>
      <c r="B50" s="3" t="s">
        <v>735</v>
      </c>
      <c r="C50" s="5" t="s">
        <v>456</v>
      </c>
      <c r="D50" s="11" t="s">
        <v>3</v>
      </c>
      <c r="E50" s="10">
        <v>1</v>
      </c>
      <c r="F50" s="7">
        <v>0</v>
      </c>
      <c r="G50" s="28">
        <f t="shared" si="0"/>
        <v>0</v>
      </c>
      <c r="H50" s="8">
        <f t="shared" si="3"/>
        <v>0</v>
      </c>
      <c r="I50" s="8">
        <f t="shared" si="4"/>
        <v>0</v>
      </c>
      <c r="J50" s="73"/>
    </row>
    <row r="51" spans="1:10" x14ac:dyDescent="0.25">
      <c r="A51" s="71">
        <v>49</v>
      </c>
      <c r="B51" s="3" t="s">
        <v>736</v>
      </c>
      <c r="C51" s="5" t="s">
        <v>455</v>
      </c>
      <c r="D51" s="11" t="s">
        <v>11</v>
      </c>
      <c r="E51" s="10">
        <v>1</v>
      </c>
      <c r="F51" s="7">
        <v>0</v>
      </c>
      <c r="G51" s="28">
        <f t="shared" si="0"/>
        <v>0</v>
      </c>
      <c r="H51" s="8">
        <f t="shared" si="3"/>
        <v>0</v>
      </c>
      <c r="I51" s="8">
        <f t="shared" si="4"/>
        <v>0</v>
      </c>
      <c r="J51" s="73"/>
    </row>
    <row r="52" spans="1:10" ht="90" x14ac:dyDescent="0.25">
      <c r="A52" s="71">
        <v>50</v>
      </c>
      <c r="B52" s="3" t="s">
        <v>700</v>
      </c>
      <c r="C52" s="5" t="s">
        <v>554</v>
      </c>
      <c r="D52" s="83" t="s">
        <v>236</v>
      </c>
      <c r="E52" s="10">
        <v>2</v>
      </c>
      <c r="F52" s="7">
        <v>0</v>
      </c>
      <c r="G52" s="28">
        <f t="shared" si="0"/>
        <v>0</v>
      </c>
      <c r="H52" s="8">
        <f t="shared" si="3"/>
        <v>0</v>
      </c>
      <c r="I52" s="8">
        <f t="shared" si="4"/>
        <v>0</v>
      </c>
      <c r="J52" s="73"/>
    </row>
    <row r="53" spans="1:10" ht="60" x14ac:dyDescent="0.25">
      <c r="A53" s="71">
        <v>51</v>
      </c>
      <c r="B53" s="3" t="s">
        <v>542</v>
      </c>
      <c r="C53" s="5" t="s">
        <v>764</v>
      </c>
      <c r="D53" s="11" t="s">
        <v>7</v>
      </c>
      <c r="E53" s="10">
        <v>10</v>
      </c>
      <c r="F53" s="7">
        <v>0</v>
      </c>
      <c r="G53" s="28">
        <f t="shared" si="0"/>
        <v>0</v>
      </c>
      <c r="H53" s="8">
        <f t="shared" si="3"/>
        <v>0</v>
      </c>
      <c r="I53" s="8">
        <f t="shared" si="4"/>
        <v>0</v>
      </c>
      <c r="J53" s="73"/>
    </row>
    <row r="54" spans="1:10" ht="75" x14ac:dyDescent="0.25">
      <c r="A54" s="71">
        <v>52</v>
      </c>
      <c r="B54" s="3" t="s">
        <v>542</v>
      </c>
      <c r="C54" s="5" t="s">
        <v>424</v>
      </c>
      <c r="D54" s="11" t="s">
        <v>7</v>
      </c>
      <c r="E54" s="10">
        <v>20</v>
      </c>
      <c r="F54" s="7">
        <v>0</v>
      </c>
      <c r="G54" s="28">
        <f t="shared" si="0"/>
        <v>0</v>
      </c>
      <c r="H54" s="8">
        <f t="shared" si="3"/>
        <v>0</v>
      </c>
      <c r="I54" s="8">
        <f t="shared" si="4"/>
        <v>0</v>
      </c>
      <c r="J54" s="73"/>
    </row>
    <row r="55" spans="1:10" ht="75" x14ac:dyDescent="0.25">
      <c r="A55" s="71">
        <v>53</v>
      </c>
      <c r="B55" s="3" t="s">
        <v>723</v>
      </c>
      <c r="C55" s="5" t="s">
        <v>579</v>
      </c>
      <c r="D55" s="11" t="s">
        <v>2</v>
      </c>
      <c r="E55" s="10">
        <v>5</v>
      </c>
      <c r="F55" s="7">
        <v>0</v>
      </c>
      <c r="G55" s="28">
        <f t="shared" si="0"/>
        <v>0</v>
      </c>
      <c r="H55" s="8">
        <f t="shared" si="3"/>
        <v>0</v>
      </c>
      <c r="I55" s="8">
        <f t="shared" si="4"/>
        <v>0</v>
      </c>
      <c r="J55" s="72"/>
    </row>
    <row r="56" spans="1:10" ht="60" x14ac:dyDescent="0.25">
      <c r="A56" s="71">
        <v>54</v>
      </c>
      <c r="B56" s="3" t="s">
        <v>723</v>
      </c>
      <c r="C56" s="5" t="s">
        <v>805</v>
      </c>
      <c r="D56" s="11" t="s">
        <v>236</v>
      </c>
      <c r="E56" s="20">
        <v>4</v>
      </c>
      <c r="F56" s="7">
        <v>0</v>
      </c>
      <c r="G56" s="28">
        <f t="shared" si="0"/>
        <v>0</v>
      </c>
      <c r="H56" s="8">
        <f t="shared" si="3"/>
        <v>0</v>
      </c>
      <c r="I56" s="8">
        <f t="shared" si="4"/>
        <v>0</v>
      </c>
      <c r="J56" s="72"/>
    </row>
    <row r="57" spans="1:10" ht="90" x14ac:dyDescent="0.25">
      <c r="A57" s="71">
        <v>55</v>
      </c>
      <c r="B57" s="3" t="s">
        <v>743</v>
      </c>
      <c r="C57" s="5" t="s">
        <v>555</v>
      </c>
      <c r="D57" s="83" t="s">
        <v>390</v>
      </c>
      <c r="E57" s="10">
        <v>1</v>
      </c>
      <c r="F57" s="7">
        <v>0</v>
      </c>
      <c r="G57" s="28">
        <f t="shared" si="0"/>
        <v>0</v>
      </c>
      <c r="H57" s="8">
        <f t="shared" si="3"/>
        <v>0</v>
      </c>
      <c r="I57" s="8">
        <f t="shared" si="4"/>
        <v>0</v>
      </c>
      <c r="J57" s="72"/>
    </row>
    <row r="58" spans="1:10" ht="75" x14ac:dyDescent="0.25">
      <c r="A58" s="71">
        <v>56</v>
      </c>
      <c r="B58" s="3" t="s">
        <v>541</v>
      </c>
      <c r="C58" s="5" t="s">
        <v>765</v>
      </c>
      <c r="D58" s="11" t="s">
        <v>236</v>
      </c>
      <c r="E58" s="10">
        <v>4</v>
      </c>
      <c r="F58" s="7">
        <v>0</v>
      </c>
      <c r="G58" s="28">
        <f t="shared" si="0"/>
        <v>0</v>
      </c>
      <c r="H58" s="8">
        <f t="shared" si="3"/>
        <v>0</v>
      </c>
      <c r="I58" s="8">
        <f t="shared" si="4"/>
        <v>0</v>
      </c>
      <c r="J58" s="72"/>
    </row>
    <row r="59" spans="1:10" ht="75" x14ac:dyDescent="0.25">
      <c r="A59" s="71">
        <v>57</v>
      </c>
      <c r="B59" s="3" t="s">
        <v>540</v>
      </c>
      <c r="C59" s="5" t="s">
        <v>766</v>
      </c>
      <c r="D59" s="83" t="s">
        <v>236</v>
      </c>
      <c r="E59" s="10">
        <v>4</v>
      </c>
      <c r="F59" s="7">
        <v>0</v>
      </c>
      <c r="G59" s="28">
        <f t="shared" si="0"/>
        <v>0</v>
      </c>
      <c r="H59" s="8">
        <f t="shared" si="3"/>
        <v>0</v>
      </c>
      <c r="I59" s="8">
        <f t="shared" si="4"/>
        <v>0</v>
      </c>
      <c r="J59" s="72"/>
    </row>
    <row r="60" spans="1:10" ht="60" x14ac:dyDescent="0.25">
      <c r="A60" s="71">
        <v>58</v>
      </c>
      <c r="B60" s="3" t="s">
        <v>539</v>
      </c>
      <c r="C60" s="5" t="s">
        <v>767</v>
      </c>
      <c r="D60" s="11" t="s">
        <v>7</v>
      </c>
      <c r="E60" s="10">
        <v>5</v>
      </c>
      <c r="F60" s="7">
        <v>0</v>
      </c>
      <c r="G60" s="28">
        <f t="shared" si="0"/>
        <v>0</v>
      </c>
      <c r="H60" s="8">
        <f t="shared" si="3"/>
        <v>0</v>
      </c>
      <c r="I60" s="8">
        <f t="shared" si="4"/>
        <v>0</v>
      </c>
      <c r="J60" s="73"/>
    </row>
    <row r="61" spans="1:10" ht="60" x14ac:dyDescent="0.25">
      <c r="A61" s="71">
        <v>59</v>
      </c>
      <c r="B61" s="3" t="s">
        <v>683</v>
      </c>
      <c r="C61" s="5" t="s">
        <v>806</v>
      </c>
      <c r="D61" s="11" t="s">
        <v>236</v>
      </c>
      <c r="E61" s="20">
        <v>4</v>
      </c>
      <c r="F61" s="7">
        <v>0</v>
      </c>
      <c r="G61" s="28">
        <f t="shared" si="0"/>
        <v>0</v>
      </c>
      <c r="H61" s="8">
        <f t="shared" si="3"/>
        <v>0</v>
      </c>
      <c r="I61" s="8">
        <f t="shared" si="4"/>
        <v>0</v>
      </c>
      <c r="J61" s="72"/>
    </row>
    <row r="62" spans="1:10" ht="75" x14ac:dyDescent="0.25">
      <c r="A62" s="71">
        <v>60</v>
      </c>
      <c r="B62" s="3" t="s">
        <v>701</v>
      </c>
      <c r="C62" s="5" t="s">
        <v>430</v>
      </c>
      <c r="D62" s="83" t="s">
        <v>8</v>
      </c>
      <c r="E62" s="10">
        <v>2</v>
      </c>
      <c r="F62" s="7">
        <v>0</v>
      </c>
      <c r="G62" s="28">
        <f t="shared" si="0"/>
        <v>0</v>
      </c>
      <c r="H62" s="8">
        <f t="shared" si="3"/>
        <v>0</v>
      </c>
      <c r="I62" s="8">
        <f t="shared" si="4"/>
        <v>0</v>
      </c>
      <c r="J62" s="73"/>
    </row>
    <row r="63" spans="1:10" ht="60" x14ac:dyDescent="0.25">
      <c r="A63" s="71">
        <v>61</v>
      </c>
      <c r="B63" s="3" t="s">
        <v>697</v>
      </c>
      <c r="C63" s="5" t="s">
        <v>549</v>
      </c>
      <c r="D63" s="11" t="s">
        <v>89</v>
      </c>
      <c r="E63" s="10">
        <v>3</v>
      </c>
      <c r="F63" s="7">
        <v>0</v>
      </c>
      <c r="G63" s="28">
        <f t="shared" si="0"/>
        <v>0</v>
      </c>
      <c r="H63" s="8">
        <f t="shared" si="3"/>
        <v>0</v>
      </c>
      <c r="I63" s="8">
        <f t="shared" si="4"/>
        <v>0</v>
      </c>
      <c r="J63" s="73"/>
    </row>
    <row r="64" spans="1:10" ht="90" x14ac:dyDescent="0.25">
      <c r="A64" s="71">
        <v>62</v>
      </c>
      <c r="B64" s="3" t="s">
        <v>689</v>
      </c>
      <c r="C64" s="5" t="s">
        <v>556</v>
      </c>
      <c r="D64" s="83" t="s">
        <v>236</v>
      </c>
      <c r="E64" s="10">
        <v>2</v>
      </c>
      <c r="F64" s="7">
        <v>0</v>
      </c>
      <c r="G64" s="28">
        <f t="shared" si="0"/>
        <v>0</v>
      </c>
      <c r="H64" s="8">
        <f t="shared" si="3"/>
        <v>0</v>
      </c>
      <c r="I64" s="8">
        <f t="shared" si="4"/>
        <v>0</v>
      </c>
      <c r="J64" s="73"/>
    </row>
    <row r="65" spans="1:10" ht="75" x14ac:dyDescent="0.25">
      <c r="A65" s="71">
        <v>63</v>
      </c>
      <c r="B65" s="3" t="s">
        <v>695</v>
      </c>
      <c r="C65" s="5" t="s">
        <v>425</v>
      </c>
      <c r="D65" s="11" t="s">
        <v>7</v>
      </c>
      <c r="E65" s="10">
        <v>10</v>
      </c>
      <c r="F65" s="7">
        <v>0</v>
      </c>
      <c r="G65" s="28">
        <f t="shared" si="0"/>
        <v>0</v>
      </c>
      <c r="H65" s="8">
        <f t="shared" si="3"/>
        <v>0</v>
      </c>
      <c r="I65" s="8">
        <f t="shared" si="4"/>
        <v>0</v>
      </c>
      <c r="J65" s="73"/>
    </row>
    <row r="66" spans="1:10" ht="90" x14ac:dyDescent="0.25">
      <c r="A66" s="71">
        <v>64</v>
      </c>
      <c r="B66" s="3" t="s">
        <v>742</v>
      </c>
      <c r="C66" s="5" t="s">
        <v>769</v>
      </c>
      <c r="D66" s="83" t="s">
        <v>390</v>
      </c>
      <c r="E66" s="10">
        <v>1</v>
      </c>
      <c r="F66" s="7">
        <v>0</v>
      </c>
      <c r="G66" s="28">
        <f t="shared" si="0"/>
        <v>0</v>
      </c>
      <c r="H66" s="8">
        <f t="shared" si="3"/>
        <v>0</v>
      </c>
      <c r="I66" s="8">
        <f t="shared" si="4"/>
        <v>0</v>
      </c>
      <c r="J66" s="73"/>
    </row>
    <row r="67" spans="1:10" ht="60" x14ac:dyDescent="0.25">
      <c r="A67" s="71">
        <v>65</v>
      </c>
      <c r="B67" s="3" t="s">
        <v>538</v>
      </c>
      <c r="C67" s="5" t="s">
        <v>768</v>
      </c>
      <c r="D67" s="83" t="s">
        <v>691</v>
      </c>
      <c r="E67" s="10">
        <v>1</v>
      </c>
      <c r="F67" s="7">
        <v>0</v>
      </c>
      <c r="G67" s="28">
        <f t="shared" ref="G67:G130" si="5">F67*E67</f>
        <v>0</v>
      </c>
      <c r="H67" s="8">
        <f t="shared" ref="H67:H98" si="6">G67*21%</f>
        <v>0</v>
      </c>
      <c r="I67" s="8">
        <f t="shared" ref="I67:I98" si="7">G67+H67</f>
        <v>0</v>
      </c>
      <c r="J67" s="73"/>
    </row>
    <row r="68" spans="1:10" ht="60" x14ac:dyDescent="0.25">
      <c r="A68" s="71">
        <v>66</v>
      </c>
      <c r="B68" s="3" t="s">
        <v>694</v>
      </c>
      <c r="C68" s="5" t="s">
        <v>431</v>
      </c>
      <c r="D68" s="83" t="s">
        <v>8</v>
      </c>
      <c r="E68" s="10">
        <v>3</v>
      </c>
      <c r="F68" s="7">
        <v>0</v>
      </c>
      <c r="G68" s="28">
        <f t="shared" si="5"/>
        <v>0</v>
      </c>
      <c r="H68" s="8">
        <f t="shared" si="6"/>
        <v>0</v>
      </c>
      <c r="I68" s="8">
        <f t="shared" si="7"/>
        <v>0</v>
      </c>
      <c r="J68" s="73"/>
    </row>
    <row r="69" spans="1:10" ht="75" x14ac:dyDescent="0.25">
      <c r="A69" s="71">
        <v>67</v>
      </c>
      <c r="B69" s="3" t="s">
        <v>466</v>
      </c>
      <c r="C69" s="5" t="s">
        <v>770</v>
      </c>
      <c r="D69" s="11" t="s">
        <v>236</v>
      </c>
      <c r="E69" s="10">
        <v>4</v>
      </c>
      <c r="F69" s="7">
        <v>0</v>
      </c>
      <c r="G69" s="28">
        <f t="shared" si="5"/>
        <v>0</v>
      </c>
      <c r="H69" s="8">
        <f t="shared" si="6"/>
        <v>0</v>
      </c>
      <c r="I69" s="8">
        <f t="shared" si="7"/>
        <v>0</v>
      </c>
      <c r="J69" s="72"/>
    </row>
    <row r="70" spans="1:10" ht="75" x14ac:dyDescent="0.25">
      <c r="A70" s="71">
        <v>68</v>
      </c>
      <c r="B70" s="3" t="s">
        <v>465</v>
      </c>
      <c r="C70" s="5" t="s">
        <v>771</v>
      </c>
      <c r="D70" s="83" t="s">
        <v>236</v>
      </c>
      <c r="E70" s="10">
        <v>4</v>
      </c>
      <c r="F70" s="7">
        <v>0</v>
      </c>
      <c r="G70" s="28">
        <f t="shared" si="5"/>
        <v>0</v>
      </c>
      <c r="H70" s="8">
        <f t="shared" si="6"/>
        <v>0</v>
      </c>
      <c r="I70" s="8">
        <f t="shared" si="7"/>
        <v>0</v>
      </c>
      <c r="J70" s="72"/>
    </row>
    <row r="71" spans="1:10" ht="90" x14ac:dyDescent="0.25">
      <c r="A71" s="71">
        <v>69</v>
      </c>
      <c r="B71" s="3" t="s">
        <v>702</v>
      </c>
      <c r="C71" s="5" t="s">
        <v>557</v>
      </c>
      <c r="D71" s="83" t="s">
        <v>236</v>
      </c>
      <c r="E71" s="10">
        <v>2</v>
      </c>
      <c r="F71" s="7">
        <v>0</v>
      </c>
      <c r="G71" s="28">
        <f t="shared" si="5"/>
        <v>0</v>
      </c>
      <c r="H71" s="8">
        <f t="shared" si="6"/>
        <v>0</v>
      </c>
      <c r="I71" s="8">
        <f t="shared" si="7"/>
        <v>0</v>
      </c>
      <c r="J71" s="73"/>
    </row>
    <row r="72" spans="1:10" ht="75" x14ac:dyDescent="0.25">
      <c r="A72" s="71">
        <v>70</v>
      </c>
      <c r="B72" s="3" t="s">
        <v>699</v>
      </c>
      <c r="C72" s="5" t="s">
        <v>426</v>
      </c>
      <c r="D72" s="11" t="s">
        <v>7</v>
      </c>
      <c r="E72" s="10">
        <v>30</v>
      </c>
      <c r="F72" s="7">
        <v>0</v>
      </c>
      <c r="G72" s="28">
        <f t="shared" si="5"/>
        <v>0</v>
      </c>
      <c r="H72" s="8">
        <f t="shared" si="6"/>
        <v>0</v>
      </c>
      <c r="I72" s="8">
        <f t="shared" si="7"/>
        <v>0</v>
      </c>
      <c r="J72" s="73"/>
    </row>
    <row r="73" spans="1:10" ht="60" x14ac:dyDescent="0.25">
      <c r="A73" s="71">
        <v>71</v>
      </c>
      <c r="B73" s="3" t="s">
        <v>434</v>
      </c>
      <c r="C73" s="5" t="s">
        <v>772</v>
      </c>
      <c r="D73" s="11" t="s">
        <v>7</v>
      </c>
      <c r="E73" s="10">
        <v>10</v>
      </c>
      <c r="F73" s="7">
        <v>0</v>
      </c>
      <c r="G73" s="28">
        <f t="shared" si="5"/>
        <v>0</v>
      </c>
      <c r="H73" s="8">
        <f t="shared" si="6"/>
        <v>0</v>
      </c>
      <c r="I73" s="8">
        <f t="shared" si="7"/>
        <v>0</v>
      </c>
      <c r="J73" s="73"/>
    </row>
    <row r="74" spans="1:10" ht="75" x14ac:dyDescent="0.25">
      <c r="A74" s="71">
        <v>72</v>
      </c>
      <c r="B74" s="3" t="s">
        <v>684</v>
      </c>
      <c r="C74" s="5" t="s">
        <v>681</v>
      </c>
      <c r="D74" s="20" t="s">
        <v>2</v>
      </c>
      <c r="E74" s="10">
        <v>5</v>
      </c>
      <c r="F74" s="7">
        <v>0</v>
      </c>
      <c r="G74" s="28">
        <f t="shared" si="5"/>
        <v>0</v>
      </c>
      <c r="H74" s="8">
        <f t="shared" si="6"/>
        <v>0</v>
      </c>
      <c r="I74" s="8">
        <f t="shared" si="7"/>
        <v>0</v>
      </c>
      <c r="J74" s="72"/>
    </row>
    <row r="75" spans="1:10" ht="60" x14ac:dyDescent="0.25">
      <c r="A75" s="71">
        <v>73</v>
      </c>
      <c r="B75" s="3" t="s">
        <v>684</v>
      </c>
      <c r="C75" s="5" t="s">
        <v>807</v>
      </c>
      <c r="D75" s="83" t="s">
        <v>236</v>
      </c>
      <c r="E75" s="20">
        <v>4</v>
      </c>
      <c r="F75" s="7">
        <v>0</v>
      </c>
      <c r="G75" s="28">
        <f t="shared" si="5"/>
        <v>0</v>
      </c>
      <c r="H75" s="8">
        <f t="shared" si="6"/>
        <v>0</v>
      </c>
      <c r="I75" s="8">
        <f t="shared" si="7"/>
        <v>0</v>
      </c>
      <c r="J75" s="73"/>
    </row>
    <row r="76" spans="1:10" ht="90" x14ac:dyDescent="0.25">
      <c r="A76" s="71">
        <v>74</v>
      </c>
      <c r="B76" s="3" t="s">
        <v>741</v>
      </c>
      <c r="C76" s="5" t="s">
        <v>774</v>
      </c>
      <c r="D76" s="83" t="s">
        <v>390</v>
      </c>
      <c r="E76" s="10">
        <v>1</v>
      </c>
      <c r="F76" s="7">
        <v>0</v>
      </c>
      <c r="G76" s="28">
        <f t="shared" si="5"/>
        <v>0</v>
      </c>
      <c r="H76" s="8">
        <f t="shared" si="6"/>
        <v>0</v>
      </c>
      <c r="I76" s="8">
        <f t="shared" si="7"/>
        <v>0</v>
      </c>
      <c r="J76" s="73"/>
    </row>
    <row r="77" spans="1:10" ht="75" x14ac:dyDescent="0.25">
      <c r="A77" s="71">
        <v>75</v>
      </c>
      <c r="B77" s="3" t="s">
        <v>698</v>
      </c>
      <c r="C77" s="5" t="s">
        <v>427</v>
      </c>
      <c r="D77" s="11" t="s">
        <v>7</v>
      </c>
      <c r="E77" s="10">
        <v>5</v>
      </c>
      <c r="F77" s="7">
        <v>0</v>
      </c>
      <c r="G77" s="28">
        <f t="shared" si="5"/>
        <v>0</v>
      </c>
      <c r="H77" s="8">
        <f t="shared" si="6"/>
        <v>0</v>
      </c>
      <c r="I77" s="8">
        <f t="shared" si="7"/>
        <v>0</v>
      </c>
      <c r="J77" s="73"/>
    </row>
    <row r="78" spans="1:10" ht="60" x14ac:dyDescent="0.25">
      <c r="A78" s="71">
        <v>76</v>
      </c>
      <c r="B78" s="3" t="s">
        <v>687</v>
      </c>
      <c r="C78" s="5" t="s">
        <v>773</v>
      </c>
      <c r="D78" s="11" t="s">
        <v>7</v>
      </c>
      <c r="E78" s="10">
        <v>2</v>
      </c>
      <c r="F78" s="7">
        <v>0</v>
      </c>
      <c r="G78" s="28">
        <f t="shared" si="5"/>
        <v>0</v>
      </c>
      <c r="H78" s="8">
        <f t="shared" si="6"/>
        <v>0</v>
      </c>
      <c r="I78" s="8">
        <f t="shared" si="7"/>
        <v>0</v>
      </c>
      <c r="J78" s="73"/>
    </row>
    <row r="79" spans="1:10" ht="75" x14ac:dyDescent="0.25">
      <c r="A79" s="71">
        <v>77</v>
      </c>
      <c r="B79" s="3" t="s">
        <v>685</v>
      </c>
      <c r="C79" s="5" t="s">
        <v>692</v>
      </c>
      <c r="D79" s="20" t="s">
        <v>2</v>
      </c>
      <c r="E79" s="10">
        <v>5</v>
      </c>
      <c r="F79" s="7">
        <v>0</v>
      </c>
      <c r="G79" s="28">
        <f t="shared" si="5"/>
        <v>0</v>
      </c>
      <c r="H79" s="8">
        <f t="shared" si="6"/>
        <v>0</v>
      </c>
      <c r="I79" s="8">
        <f t="shared" si="7"/>
        <v>0</v>
      </c>
      <c r="J79" s="72"/>
    </row>
    <row r="80" spans="1:10" ht="60" x14ac:dyDescent="0.25">
      <c r="A80" s="71">
        <v>78</v>
      </c>
      <c r="B80" s="3" t="s">
        <v>685</v>
      </c>
      <c r="C80" s="5" t="s">
        <v>773</v>
      </c>
      <c r="D80" s="83" t="s">
        <v>236</v>
      </c>
      <c r="E80" s="10">
        <v>4</v>
      </c>
      <c r="F80" s="7">
        <v>0</v>
      </c>
      <c r="G80" s="28">
        <f t="shared" si="5"/>
        <v>0</v>
      </c>
      <c r="H80" s="8">
        <f t="shared" si="6"/>
        <v>0</v>
      </c>
      <c r="I80" s="8">
        <f t="shared" si="7"/>
        <v>0</v>
      </c>
      <c r="J80" s="72"/>
    </row>
    <row r="81" spans="1:10" ht="90" x14ac:dyDescent="0.25">
      <c r="A81" s="71">
        <v>79</v>
      </c>
      <c r="B81" s="3" t="s">
        <v>690</v>
      </c>
      <c r="C81" s="5" t="s">
        <v>558</v>
      </c>
      <c r="D81" s="83" t="s">
        <v>236</v>
      </c>
      <c r="E81" s="10">
        <v>2</v>
      </c>
      <c r="F81" s="7">
        <v>0</v>
      </c>
      <c r="G81" s="28">
        <f t="shared" si="5"/>
        <v>0</v>
      </c>
      <c r="H81" s="8">
        <f t="shared" si="6"/>
        <v>0</v>
      </c>
      <c r="I81" s="8">
        <f t="shared" si="7"/>
        <v>0</v>
      </c>
      <c r="J81" s="73"/>
    </row>
    <row r="82" spans="1:10" ht="75" x14ac:dyDescent="0.25">
      <c r="A82" s="71">
        <v>80</v>
      </c>
      <c r="B82" s="3" t="s">
        <v>696</v>
      </c>
      <c r="C82" s="5" t="s">
        <v>428</v>
      </c>
      <c r="D82" s="11" t="s">
        <v>7</v>
      </c>
      <c r="E82" s="10">
        <v>4</v>
      </c>
      <c r="F82" s="7">
        <v>0</v>
      </c>
      <c r="G82" s="28">
        <f t="shared" si="5"/>
        <v>0</v>
      </c>
      <c r="H82" s="8">
        <f t="shared" si="6"/>
        <v>0</v>
      </c>
      <c r="I82" s="8">
        <f t="shared" si="7"/>
        <v>0</v>
      </c>
      <c r="J82" s="73"/>
    </row>
    <row r="83" spans="1:10" ht="60" x14ac:dyDescent="0.25">
      <c r="A83" s="71">
        <v>81</v>
      </c>
      <c r="B83" s="3" t="s">
        <v>688</v>
      </c>
      <c r="C83" s="5" t="s">
        <v>773</v>
      </c>
      <c r="D83" s="83" t="s">
        <v>7</v>
      </c>
      <c r="E83" s="10">
        <v>2</v>
      </c>
      <c r="F83" s="7">
        <v>0</v>
      </c>
      <c r="G83" s="28">
        <f t="shared" si="5"/>
        <v>0</v>
      </c>
      <c r="H83" s="8">
        <f t="shared" si="6"/>
        <v>0</v>
      </c>
      <c r="I83" s="8">
        <f t="shared" si="7"/>
        <v>0</v>
      </c>
      <c r="J83" s="73"/>
    </row>
    <row r="84" spans="1:10" ht="75" x14ac:dyDescent="0.25">
      <c r="A84" s="71">
        <v>82</v>
      </c>
      <c r="B84" s="3" t="s">
        <v>686</v>
      </c>
      <c r="C84" s="5" t="s">
        <v>682</v>
      </c>
      <c r="D84" s="20" t="s">
        <v>2</v>
      </c>
      <c r="E84" s="10">
        <v>5</v>
      </c>
      <c r="F84" s="7">
        <v>0</v>
      </c>
      <c r="G84" s="28">
        <f t="shared" si="5"/>
        <v>0</v>
      </c>
      <c r="H84" s="8">
        <f t="shared" si="6"/>
        <v>0</v>
      </c>
      <c r="I84" s="8">
        <f t="shared" si="7"/>
        <v>0</v>
      </c>
      <c r="J84" s="72"/>
    </row>
    <row r="85" spans="1:10" ht="60" x14ac:dyDescent="0.25">
      <c r="A85" s="71">
        <v>83</v>
      </c>
      <c r="B85" s="3" t="s">
        <v>686</v>
      </c>
      <c r="C85" s="5" t="s">
        <v>808</v>
      </c>
      <c r="D85" s="83" t="s">
        <v>236</v>
      </c>
      <c r="E85" s="20">
        <v>4</v>
      </c>
      <c r="F85" s="7">
        <v>0</v>
      </c>
      <c r="G85" s="28">
        <f t="shared" si="5"/>
        <v>0</v>
      </c>
      <c r="H85" s="8">
        <f t="shared" si="6"/>
        <v>0</v>
      </c>
      <c r="I85" s="8">
        <f t="shared" si="7"/>
        <v>0</v>
      </c>
      <c r="J85" s="72"/>
    </row>
    <row r="86" spans="1:10" ht="90" x14ac:dyDescent="0.25">
      <c r="A86" s="71">
        <v>84</v>
      </c>
      <c r="B86" s="3" t="s">
        <v>740</v>
      </c>
      <c r="C86" s="5" t="s">
        <v>775</v>
      </c>
      <c r="D86" s="83" t="s">
        <v>390</v>
      </c>
      <c r="E86" s="10">
        <v>1</v>
      </c>
      <c r="F86" s="7">
        <v>0</v>
      </c>
      <c r="G86" s="28">
        <f t="shared" si="5"/>
        <v>0</v>
      </c>
      <c r="H86" s="8">
        <f t="shared" si="6"/>
        <v>0</v>
      </c>
      <c r="I86" s="8">
        <f t="shared" si="7"/>
        <v>0</v>
      </c>
      <c r="J86" s="72"/>
    </row>
    <row r="87" spans="1:10" ht="75" x14ac:dyDescent="0.25">
      <c r="A87" s="71">
        <v>85</v>
      </c>
      <c r="B87" s="3" t="s">
        <v>712</v>
      </c>
      <c r="C87" s="5" t="s">
        <v>429</v>
      </c>
      <c r="D87" s="83" t="s">
        <v>7</v>
      </c>
      <c r="E87" s="10">
        <v>2</v>
      </c>
      <c r="F87" s="7">
        <v>0</v>
      </c>
      <c r="G87" s="28">
        <f t="shared" si="5"/>
        <v>0</v>
      </c>
      <c r="H87" s="8">
        <f t="shared" si="6"/>
        <v>0</v>
      </c>
      <c r="I87" s="8">
        <f t="shared" si="7"/>
        <v>0</v>
      </c>
      <c r="J87" s="73"/>
    </row>
    <row r="88" spans="1:10" ht="30" x14ac:dyDescent="0.25">
      <c r="A88" s="71">
        <v>86</v>
      </c>
      <c r="B88" s="3" t="s">
        <v>737</v>
      </c>
      <c r="C88" s="5" t="s">
        <v>435</v>
      </c>
      <c r="D88" s="83" t="s">
        <v>7</v>
      </c>
      <c r="E88" s="10">
        <v>2</v>
      </c>
      <c r="F88" s="7">
        <v>0</v>
      </c>
      <c r="G88" s="28">
        <f t="shared" si="5"/>
        <v>0</v>
      </c>
      <c r="H88" s="8">
        <f t="shared" si="6"/>
        <v>0</v>
      </c>
      <c r="I88" s="8">
        <f t="shared" si="7"/>
        <v>0</v>
      </c>
      <c r="J88" s="73"/>
    </row>
    <row r="89" spans="1:10" ht="30" x14ac:dyDescent="0.25">
      <c r="A89" s="71">
        <v>87</v>
      </c>
      <c r="B89" s="3" t="s">
        <v>537</v>
      </c>
      <c r="C89" s="5" t="s">
        <v>417</v>
      </c>
      <c r="D89" s="83" t="s">
        <v>11</v>
      </c>
      <c r="E89" s="10">
        <v>1</v>
      </c>
      <c r="F89" s="7">
        <v>0</v>
      </c>
      <c r="G89" s="28">
        <f t="shared" si="5"/>
        <v>0</v>
      </c>
      <c r="H89" s="8">
        <f t="shared" si="6"/>
        <v>0</v>
      </c>
      <c r="I89" s="8">
        <f t="shared" si="7"/>
        <v>0</v>
      </c>
      <c r="J89" s="73"/>
    </row>
    <row r="90" spans="1:10" ht="30" x14ac:dyDescent="0.25">
      <c r="A90" s="71">
        <v>88</v>
      </c>
      <c r="B90" s="3" t="s">
        <v>467</v>
      </c>
      <c r="C90" s="5" t="s">
        <v>418</v>
      </c>
      <c r="D90" s="83" t="s">
        <v>11</v>
      </c>
      <c r="E90" s="10">
        <v>1</v>
      </c>
      <c r="F90" s="7">
        <v>0</v>
      </c>
      <c r="G90" s="28">
        <f t="shared" si="5"/>
        <v>0</v>
      </c>
      <c r="H90" s="8">
        <f t="shared" si="6"/>
        <v>0</v>
      </c>
      <c r="I90" s="8">
        <f t="shared" si="7"/>
        <v>0</v>
      </c>
      <c r="J90" s="73"/>
    </row>
    <row r="91" spans="1:10" ht="30" x14ac:dyDescent="0.25">
      <c r="A91" s="71">
        <v>89</v>
      </c>
      <c r="B91" s="3" t="s">
        <v>469</v>
      </c>
      <c r="C91" s="5" t="s">
        <v>421</v>
      </c>
      <c r="D91" s="83" t="s">
        <v>11</v>
      </c>
      <c r="E91" s="10">
        <v>1</v>
      </c>
      <c r="F91" s="7">
        <v>0</v>
      </c>
      <c r="G91" s="28">
        <f t="shared" si="5"/>
        <v>0</v>
      </c>
      <c r="H91" s="8">
        <f t="shared" si="6"/>
        <v>0</v>
      </c>
      <c r="I91" s="8">
        <f t="shared" si="7"/>
        <v>0</v>
      </c>
      <c r="J91" s="73"/>
    </row>
    <row r="92" spans="1:10" ht="45" x14ac:dyDescent="0.25">
      <c r="A92" s="71">
        <v>90</v>
      </c>
      <c r="B92" s="3" t="s">
        <v>559</v>
      </c>
      <c r="C92" s="5" t="s">
        <v>423</v>
      </c>
      <c r="D92" s="83" t="s">
        <v>11</v>
      </c>
      <c r="E92" s="10">
        <v>1</v>
      </c>
      <c r="F92" s="7">
        <v>0</v>
      </c>
      <c r="G92" s="28">
        <f t="shared" si="5"/>
        <v>0</v>
      </c>
      <c r="H92" s="8">
        <f t="shared" si="6"/>
        <v>0</v>
      </c>
      <c r="I92" s="8">
        <f t="shared" si="7"/>
        <v>0</v>
      </c>
      <c r="J92" s="72"/>
    </row>
    <row r="93" spans="1:10" ht="30" x14ac:dyDescent="0.25">
      <c r="A93" s="71">
        <v>91</v>
      </c>
      <c r="B93" s="3" t="s">
        <v>536</v>
      </c>
      <c r="C93" s="5" t="s">
        <v>419</v>
      </c>
      <c r="D93" s="83" t="s">
        <v>11</v>
      </c>
      <c r="E93" s="10">
        <v>1</v>
      </c>
      <c r="F93" s="7">
        <v>0</v>
      </c>
      <c r="G93" s="28">
        <f t="shared" si="5"/>
        <v>0</v>
      </c>
      <c r="H93" s="8">
        <f t="shared" si="6"/>
        <v>0</v>
      </c>
      <c r="I93" s="8">
        <f t="shared" si="7"/>
        <v>0</v>
      </c>
      <c r="J93" s="73"/>
    </row>
    <row r="94" spans="1:10" ht="30" x14ac:dyDescent="0.25">
      <c r="A94" s="71">
        <v>92</v>
      </c>
      <c r="B94" s="3" t="s">
        <v>470</v>
      </c>
      <c r="C94" s="5" t="s">
        <v>422</v>
      </c>
      <c r="D94" s="83" t="s">
        <v>11</v>
      </c>
      <c r="E94" s="10">
        <v>1</v>
      </c>
      <c r="F94" s="7">
        <v>0</v>
      </c>
      <c r="G94" s="28">
        <f t="shared" si="5"/>
        <v>0</v>
      </c>
      <c r="H94" s="8">
        <f t="shared" si="6"/>
        <v>0</v>
      </c>
      <c r="I94" s="8">
        <f t="shared" si="7"/>
        <v>0</v>
      </c>
      <c r="J94" s="73"/>
    </row>
    <row r="95" spans="1:10" ht="30" x14ac:dyDescent="0.25">
      <c r="A95" s="71">
        <v>93</v>
      </c>
      <c r="B95" s="3" t="s">
        <v>468</v>
      </c>
      <c r="C95" s="5" t="s">
        <v>420</v>
      </c>
      <c r="D95" s="83" t="s">
        <v>11</v>
      </c>
      <c r="E95" s="10">
        <v>1</v>
      </c>
      <c r="F95" s="7">
        <v>0</v>
      </c>
      <c r="G95" s="28">
        <f t="shared" si="5"/>
        <v>0</v>
      </c>
      <c r="H95" s="8">
        <f t="shared" si="6"/>
        <v>0</v>
      </c>
      <c r="I95" s="8">
        <f t="shared" si="7"/>
        <v>0</v>
      </c>
      <c r="J95" s="73"/>
    </row>
    <row r="96" spans="1:10" ht="30" x14ac:dyDescent="0.25">
      <c r="A96" s="71">
        <v>94</v>
      </c>
      <c r="B96" s="3" t="s">
        <v>367</v>
      </c>
      <c r="C96" s="5" t="s">
        <v>693</v>
      </c>
      <c r="D96" s="11" t="s">
        <v>11</v>
      </c>
      <c r="E96" s="10">
        <v>2</v>
      </c>
      <c r="F96" s="7">
        <v>0</v>
      </c>
      <c r="G96" s="28">
        <f t="shared" si="5"/>
        <v>0</v>
      </c>
      <c r="H96" s="8">
        <f t="shared" si="6"/>
        <v>0</v>
      </c>
      <c r="I96" s="8">
        <f t="shared" si="7"/>
        <v>0</v>
      </c>
      <c r="J96" s="73"/>
    </row>
    <row r="97" spans="1:10" x14ac:dyDescent="0.25">
      <c r="A97" s="71">
        <v>95</v>
      </c>
      <c r="B97" s="3" t="s">
        <v>453</v>
      </c>
      <c r="C97" s="5" t="s">
        <v>454</v>
      </c>
      <c r="D97" s="11" t="s">
        <v>8</v>
      </c>
      <c r="E97" s="10">
        <v>2</v>
      </c>
      <c r="F97" s="7">
        <v>0</v>
      </c>
      <c r="G97" s="28">
        <f t="shared" si="5"/>
        <v>0</v>
      </c>
      <c r="H97" s="8">
        <f t="shared" si="6"/>
        <v>0</v>
      </c>
      <c r="I97" s="8">
        <f t="shared" si="7"/>
        <v>0</v>
      </c>
      <c r="J97" s="73"/>
    </row>
    <row r="98" spans="1:10" ht="30" x14ac:dyDescent="0.25">
      <c r="A98" s="71">
        <v>96</v>
      </c>
      <c r="B98" s="3" t="s">
        <v>703</v>
      </c>
      <c r="C98" s="5" t="s">
        <v>480</v>
      </c>
      <c r="D98" s="11" t="s">
        <v>2</v>
      </c>
      <c r="E98" s="10">
        <v>2</v>
      </c>
      <c r="F98" s="7">
        <v>0</v>
      </c>
      <c r="G98" s="28">
        <f t="shared" si="5"/>
        <v>0</v>
      </c>
      <c r="H98" s="8">
        <f t="shared" si="6"/>
        <v>0</v>
      </c>
      <c r="I98" s="8">
        <f t="shared" si="7"/>
        <v>0</v>
      </c>
      <c r="J98" s="73"/>
    </row>
    <row r="99" spans="1:10" ht="30" x14ac:dyDescent="0.25">
      <c r="A99" s="71">
        <v>97</v>
      </c>
      <c r="B99" s="3" t="s">
        <v>329</v>
      </c>
      <c r="C99" s="5" t="s">
        <v>330</v>
      </c>
      <c r="D99" s="11" t="s">
        <v>2</v>
      </c>
      <c r="E99" s="10">
        <v>2</v>
      </c>
      <c r="F99" s="7">
        <v>0</v>
      </c>
      <c r="G99" s="28">
        <f t="shared" si="5"/>
        <v>0</v>
      </c>
      <c r="H99" s="8">
        <f t="shared" ref="H99:H130" si="8">G99*21%</f>
        <v>0</v>
      </c>
      <c r="I99" s="8">
        <f t="shared" ref="I99:I130" si="9">G99+H99</f>
        <v>0</v>
      </c>
      <c r="J99" s="73"/>
    </row>
    <row r="100" spans="1:10" x14ac:dyDescent="0.25">
      <c r="A100" s="71">
        <v>98</v>
      </c>
      <c r="B100" s="3" t="s">
        <v>328</v>
      </c>
      <c r="C100" s="5" t="s">
        <v>416</v>
      </c>
      <c r="D100" s="11" t="s">
        <v>2</v>
      </c>
      <c r="E100" s="10">
        <v>2</v>
      </c>
      <c r="F100" s="7">
        <v>0</v>
      </c>
      <c r="G100" s="28">
        <f t="shared" si="5"/>
        <v>0</v>
      </c>
      <c r="H100" s="8">
        <f t="shared" si="8"/>
        <v>0</v>
      </c>
      <c r="I100" s="8">
        <f t="shared" si="9"/>
        <v>0</v>
      </c>
      <c r="J100" s="73"/>
    </row>
    <row r="101" spans="1:10" x14ac:dyDescent="0.25">
      <c r="A101" s="71">
        <v>99</v>
      </c>
      <c r="B101" s="3" t="s">
        <v>406</v>
      </c>
      <c r="C101" s="5" t="s">
        <v>578</v>
      </c>
      <c r="D101" s="11" t="s">
        <v>2</v>
      </c>
      <c r="E101" s="10">
        <v>5</v>
      </c>
      <c r="F101" s="7">
        <v>0</v>
      </c>
      <c r="G101" s="28">
        <f t="shared" si="5"/>
        <v>0</v>
      </c>
      <c r="H101" s="8">
        <f t="shared" si="8"/>
        <v>0</v>
      </c>
      <c r="I101" s="8">
        <f t="shared" si="9"/>
        <v>0</v>
      </c>
      <c r="J101" s="73"/>
    </row>
    <row r="102" spans="1:10" x14ac:dyDescent="0.25">
      <c r="A102" s="71">
        <v>100</v>
      </c>
      <c r="B102" s="3" t="s">
        <v>409</v>
      </c>
      <c r="C102" s="5" t="s">
        <v>578</v>
      </c>
      <c r="D102" s="11" t="s">
        <v>2</v>
      </c>
      <c r="E102" s="10">
        <v>5</v>
      </c>
      <c r="F102" s="7">
        <v>0</v>
      </c>
      <c r="G102" s="28">
        <f t="shared" si="5"/>
        <v>0</v>
      </c>
      <c r="H102" s="8">
        <f t="shared" si="8"/>
        <v>0</v>
      </c>
      <c r="I102" s="8">
        <f t="shared" si="9"/>
        <v>0</v>
      </c>
      <c r="J102" s="73"/>
    </row>
    <row r="103" spans="1:10" x14ac:dyDescent="0.25">
      <c r="A103" s="71">
        <v>101</v>
      </c>
      <c r="B103" s="3" t="s">
        <v>407</v>
      </c>
      <c r="C103" s="5" t="s">
        <v>578</v>
      </c>
      <c r="D103" s="11" t="s">
        <v>2</v>
      </c>
      <c r="E103" s="10">
        <v>5</v>
      </c>
      <c r="F103" s="7">
        <v>0</v>
      </c>
      <c r="G103" s="28">
        <f t="shared" si="5"/>
        <v>0</v>
      </c>
      <c r="H103" s="8">
        <f t="shared" si="8"/>
        <v>0</v>
      </c>
      <c r="I103" s="8">
        <f t="shared" si="9"/>
        <v>0</v>
      </c>
      <c r="J103" s="73"/>
    </row>
    <row r="104" spans="1:10" x14ac:dyDescent="0.25">
      <c r="A104" s="71">
        <v>102</v>
      </c>
      <c r="B104" s="3" t="s">
        <v>408</v>
      </c>
      <c r="C104" s="5" t="s">
        <v>578</v>
      </c>
      <c r="D104" s="11" t="s">
        <v>2</v>
      </c>
      <c r="E104" s="10">
        <v>5</v>
      </c>
      <c r="F104" s="7">
        <v>0</v>
      </c>
      <c r="G104" s="28">
        <f t="shared" si="5"/>
        <v>0</v>
      </c>
      <c r="H104" s="8">
        <f t="shared" si="8"/>
        <v>0</v>
      </c>
      <c r="I104" s="8">
        <f t="shared" si="9"/>
        <v>0</v>
      </c>
      <c r="J104" s="73"/>
    </row>
    <row r="105" spans="1:10" x14ac:dyDescent="0.25">
      <c r="A105" s="71">
        <v>103</v>
      </c>
      <c r="B105" s="3" t="s">
        <v>310</v>
      </c>
      <c r="C105" s="5" t="s">
        <v>704</v>
      </c>
      <c r="D105" s="11" t="s">
        <v>596</v>
      </c>
      <c r="E105" s="10">
        <v>2</v>
      </c>
      <c r="F105" s="7">
        <v>0</v>
      </c>
      <c r="G105" s="28">
        <f t="shared" si="5"/>
        <v>0</v>
      </c>
      <c r="H105" s="8">
        <f t="shared" si="8"/>
        <v>0</v>
      </c>
      <c r="I105" s="8">
        <f t="shared" si="9"/>
        <v>0</v>
      </c>
      <c r="J105" s="85"/>
    </row>
    <row r="106" spans="1:10" x14ac:dyDescent="0.25">
      <c r="A106" s="71">
        <v>104</v>
      </c>
      <c r="B106" s="3" t="s">
        <v>368</v>
      </c>
      <c r="C106" s="5" t="s">
        <v>31</v>
      </c>
      <c r="D106" s="11" t="s">
        <v>0</v>
      </c>
      <c r="E106" s="10">
        <v>1</v>
      </c>
      <c r="F106" s="7">
        <v>0</v>
      </c>
      <c r="G106" s="28">
        <f t="shared" si="5"/>
        <v>0</v>
      </c>
      <c r="H106" s="8">
        <f t="shared" si="8"/>
        <v>0</v>
      </c>
      <c r="I106" s="8">
        <f t="shared" si="9"/>
        <v>0</v>
      </c>
      <c r="J106" s="73"/>
    </row>
    <row r="107" spans="1:10" ht="30" x14ac:dyDescent="0.25">
      <c r="A107" s="71">
        <v>105</v>
      </c>
      <c r="B107" s="3" t="s">
        <v>500</v>
      </c>
      <c r="C107" s="5" t="s">
        <v>776</v>
      </c>
      <c r="D107" s="11" t="s">
        <v>10</v>
      </c>
      <c r="E107" s="10">
        <v>15</v>
      </c>
      <c r="F107" s="7">
        <v>0</v>
      </c>
      <c r="G107" s="28">
        <f t="shared" si="5"/>
        <v>0</v>
      </c>
      <c r="H107" s="8">
        <f t="shared" si="8"/>
        <v>0</v>
      </c>
      <c r="I107" s="8">
        <f t="shared" si="9"/>
        <v>0</v>
      </c>
      <c r="J107" s="73"/>
    </row>
    <row r="108" spans="1:10" ht="30" x14ac:dyDescent="0.25">
      <c r="A108" s="71">
        <v>106</v>
      </c>
      <c r="B108" s="3" t="s">
        <v>499</v>
      </c>
      <c r="C108" s="5" t="s">
        <v>777</v>
      </c>
      <c r="D108" s="11" t="s">
        <v>10</v>
      </c>
      <c r="E108" s="10">
        <v>15</v>
      </c>
      <c r="F108" s="7">
        <v>0</v>
      </c>
      <c r="G108" s="28">
        <f t="shared" si="5"/>
        <v>0</v>
      </c>
      <c r="H108" s="8">
        <f t="shared" si="8"/>
        <v>0</v>
      </c>
      <c r="I108" s="8">
        <f t="shared" si="9"/>
        <v>0</v>
      </c>
      <c r="J108" s="73"/>
    </row>
    <row r="109" spans="1:10" ht="30" x14ac:dyDescent="0.25">
      <c r="A109" s="71">
        <v>107</v>
      </c>
      <c r="B109" s="3" t="s">
        <v>498</v>
      </c>
      <c r="C109" s="5" t="s">
        <v>778</v>
      </c>
      <c r="D109" s="11" t="s">
        <v>10</v>
      </c>
      <c r="E109" s="10">
        <v>8</v>
      </c>
      <c r="F109" s="7">
        <v>0</v>
      </c>
      <c r="G109" s="28">
        <f t="shared" si="5"/>
        <v>0</v>
      </c>
      <c r="H109" s="8">
        <f t="shared" si="8"/>
        <v>0</v>
      </c>
      <c r="I109" s="8">
        <f t="shared" si="9"/>
        <v>0</v>
      </c>
      <c r="J109" s="73"/>
    </row>
    <row r="110" spans="1:10" ht="30" x14ac:dyDescent="0.25">
      <c r="A110" s="71">
        <v>108</v>
      </c>
      <c r="B110" s="3" t="s">
        <v>786</v>
      </c>
      <c r="C110" s="5" t="s">
        <v>779</v>
      </c>
      <c r="D110" s="11" t="s">
        <v>89</v>
      </c>
      <c r="E110" s="10">
        <v>8</v>
      </c>
      <c r="F110" s="7">
        <v>0</v>
      </c>
      <c r="G110" s="28">
        <f t="shared" si="5"/>
        <v>0</v>
      </c>
      <c r="H110" s="8">
        <f t="shared" si="8"/>
        <v>0</v>
      </c>
      <c r="I110" s="8">
        <f t="shared" si="9"/>
        <v>0</v>
      </c>
      <c r="J110" s="73"/>
    </row>
    <row r="111" spans="1:10" ht="30" x14ac:dyDescent="0.25">
      <c r="A111" s="71">
        <v>109</v>
      </c>
      <c r="B111" s="3" t="s">
        <v>787</v>
      </c>
      <c r="C111" s="5" t="s">
        <v>780</v>
      </c>
      <c r="D111" s="11" t="s">
        <v>89</v>
      </c>
      <c r="E111" s="10">
        <v>8</v>
      </c>
      <c r="F111" s="7">
        <v>0</v>
      </c>
      <c r="G111" s="28">
        <f t="shared" si="5"/>
        <v>0</v>
      </c>
      <c r="H111" s="8">
        <f t="shared" si="8"/>
        <v>0</v>
      </c>
      <c r="I111" s="8">
        <f t="shared" si="9"/>
        <v>0</v>
      </c>
      <c r="J111" s="73"/>
    </row>
    <row r="112" spans="1:10" ht="30" x14ac:dyDescent="0.25">
      <c r="A112" s="71">
        <v>110</v>
      </c>
      <c r="B112" s="3" t="s">
        <v>788</v>
      </c>
      <c r="C112" s="5" t="s">
        <v>781</v>
      </c>
      <c r="D112" s="11" t="s">
        <v>89</v>
      </c>
      <c r="E112" s="10">
        <v>4</v>
      </c>
      <c r="F112" s="7">
        <v>0</v>
      </c>
      <c r="G112" s="28">
        <f t="shared" si="5"/>
        <v>0</v>
      </c>
      <c r="H112" s="8">
        <f t="shared" si="8"/>
        <v>0</v>
      </c>
      <c r="I112" s="8">
        <f t="shared" si="9"/>
        <v>0</v>
      </c>
      <c r="J112" s="73"/>
    </row>
    <row r="113" spans="1:10" x14ac:dyDescent="0.25">
      <c r="A113" s="71">
        <v>111</v>
      </c>
      <c r="B113" s="3" t="s">
        <v>503</v>
      </c>
      <c r="C113" s="5" t="s">
        <v>393</v>
      </c>
      <c r="D113" s="11" t="s">
        <v>11</v>
      </c>
      <c r="E113" s="10">
        <v>5</v>
      </c>
      <c r="F113" s="7">
        <v>0</v>
      </c>
      <c r="G113" s="28">
        <f t="shared" si="5"/>
        <v>0</v>
      </c>
      <c r="H113" s="8">
        <f t="shared" si="8"/>
        <v>0</v>
      </c>
      <c r="I113" s="8">
        <f t="shared" si="9"/>
        <v>0</v>
      </c>
      <c r="J113" s="73"/>
    </row>
    <row r="114" spans="1:10" x14ac:dyDescent="0.25">
      <c r="A114" s="71">
        <v>112</v>
      </c>
      <c r="B114" s="3" t="s">
        <v>502</v>
      </c>
      <c r="C114" s="5" t="s">
        <v>392</v>
      </c>
      <c r="D114" s="11" t="s">
        <v>11</v>
      </c>
      <c r="E114" s="10">
        <v>5</v>
      </c>
      <c r="F114" s="7">
        <v>0</v>
      </c>
      <c r="G114" s="28">
        <f t="shared" si="5"/>
        <v>0</v>
      </c>
      <c r="H114" s="8">
        <f t="shared" si="8"/>
        <v>0</v>
      </c>
      <c r="I114" s="8">
        <f t="shared" si="9"/>
        <v>0</v>
      </c>
      <c r="J114" s="73"/>
    </row>
    <row r="115" spans="1:10" x14ac:dyDescent="0.25">
      <c r="A115" s="71">
        <v>113</v>
      </c>
      <c r="B115" s="3" t="s">
        <v>501</v>
      </c>
      <c r="C115" s="5" t="s">
        <v>391</v>
      </c>
      <c r="D115" s="11" t="s">
        <v>11</v>
      </c>
      <c r="E115" s="10">
        <v>3</v>
      </c>
      <c r="F115" s="7">
        <v>0</v>
      </c>
      <c r="G115" s="28">
        <f t="shared" si="5"/>
        <v>0</v>
      </c>
      <c r="H115" s="8">
        <f t="shared" si="8"/>
        <v>0</v>
      </c>
      <c r="I115" s="8">
        <f t="shared" si="9"/>
        <v>0</v>
      </c>
      <c r="J115" s="73"/>
    </row>
    <row r="116" spans="1:10" x14ac:dyDescent="0.25">
      <c r="A116" s="71">
        <v>114</v>
      </c>
      <c r="B116" s="3" t="s">
        <v>443</v>
      </c>
      <c r="C116" s="5" t="s">
        <v>294</v>
      </c>
      <c r="D116" s="11" t="s">
        <v>200</v>
      </c>
      <c r="E116" s="10">
        <v>5</v>
      </c>
      <c r="F116" s="7">
        <v>0</v>
      </c>
      <c r="G116" s="28">
        <f t="shared" si="5"/>
        <v>0</v>
      </c>
      <c r="H116" s="8">
        <f t="shared" si="8"/>
        <v>0</v>
      </c>
      <c r="I116" s="8">
        <f t="shared" si="9"/>
        <v>0</v>
      </c>
      <c r="J116" s="73"/>
    </row>
    <row r="117" spans="1:10" x14ac:dyDescent="0.25">
      <c r="A117" s="71">
        <v>115</v>
      </c>
      <c r="B117" s="3" t="s">
        <v>535</v>
      </c>
      <c r="C117" s="5" t="s">
        <v>294</v>
      </c>
      <c r="D117" s="11" t="s">
        <v>200</v>
      </c>
      <c r="E117" s="10">
        <v>2</v>
      </c>
      <c r="F117" s="7">
        <v>0</v>
      </c>
      <c r="G117" s="28">
        <f t="shared" si="5"/>
        <v>0</v>
      </c>
      <c r="H117" s="8">
        <f t="shared" si="8"/>
        <v>0</v>
      </c>
      <c r="I117" s="8">
        <f t="shared" si="9"/>
        <v>0</v>
      </c>
      <c r="J117" s="73"/>
    </row>
    <row r="118" spans="1:10" x14ac:dyDescent="0.25">
      <c r="A118" s="71">
        <v>116</v>
      </c>
      <c r="B118" s="3" t="s">
        <v>534</v>
      </c>
      <c r="C118" s="5" t="s">
        <v>294</v>
      </c>
      <c r="D118" s="11" t="s">
        <v>200</v>
      </c>
      <c r="E118" s="10">
        <v>2</v>
      </c>
      <c r="F118" s="7">
        <v>0</v>
      </c>
      <c r="G118" s="28">
        <f t="shared" si="5"/>
        <v>0</v>
      </c>
      <c r="H118" s="8">
        <f t="shared" si="8"/>
        <v>0</v>
      </c>
      <c r="I118" s="8">
        <f t="shared" si="9"/>
        <v>0</v>
      </c>
      <c r="J118" s="73"/>
    </row>
    <row r="119" spans="1:10" x14ac:dyDescent="0.25">
      <c r="A119" s="71">
        <v>117</v>
      </c>
      <c r="B119" s="3" t="s">
        <v>458</v>
      </c>
      <c r="C119" s="5" t="s">
        <v>447</v>
      </c>
      <c r="D119" s="11" t="s">
        <v>237</v>
      </c>
      <c r="E119" s="10">
        <v>4</v>
      </c>
      <c r="F119" s="7">
        <v>0</v>
      </c>
      <c r="G119" s="28">
        <f t="shared" si="5"/>
        <v>0</v>
      </c>
      <c r="H119" s="8">
        <f t="shared" si="8"/>
        <v>0</v>
      </c>
      <c r="I119" s="8">
        <f t="shared" si="9"/>
        <v>0</v>
      </c>
      <c r="J119" s="73"/>
    </row>
    <row r="120" spans="1:10" x14ac:dyDescent="0.25">
      <c r="A120" s="71">
        <v>118</v>
      </c>
      <c r="B120" s="3" t="s">
        <v>459</v>
      </c>
      <c r="C120" s="5" t="s">
        <v>447</v>
      </c>
      <c r="D120" s="11" t="s">
        <v>237</v>
      </c>
      <c r="E120" s="10">
        <v>4</v>
      </c>
      <c r="F120" s="7">
        <v>0</v>
      </c>
      <c r="G120" s="28">
        <f t="shared" si="5"/>
        <v>0</v>
      </c>
      <c r="H120" s="8">
        <f t="shared" si="8"/>
        <v>0</v>
      </c>
      <c r="I120" s="8">
        <f t="shared" si="9"/>
        <v>0</v>
      </c>
      <c r="J120" s="73"/>
    </row>
    <row r="121" spans="1:10" ht="30" x14ac:dyDescent="0.25">
      <c r="A121" s="71">
        <v>119</v>
      </c>
      <c r="B121" s="3" t="s">
        <v>298</v>
      </c>
      <c r="C121" s="5" t="s">
        <v>444</v>
      </c>
      <c r="D121" s="11" t="s">
        <v>11</v>
      </c>
      <c r="E121" s="10">
        <v>1</v>
      </c>
      <c r="F121" s="7">
        <v>0</v>
      </c>
      <c r="G121" s="28">
        <f t="shared" si="5"/>
        <v>0</v>
      </c>
      <c r="H121" s="8">
        <f t="shared" si="8"/>
        <v>0</v>
      </c>
      <c r="I121" s="8">
        <f t="shared" si="9"/>
        <v>0</v>
      </c>
      <c r="J121" s="73"/>
    </row>
    <row r="122" spans="1:10" ht="30" x14ac:dyDescent="0.25">
      <c r="A122" s="71">
        <v>120</v>
      </c>
      <c r="B122" s="3" t="s">
        <v>360</v>
      </c>
      <c r="C122" s="5" t="s">
        <v>397</v>
      </c>
      <c r="D122" s="11" t="s">
        <v>11</v>
      </c>
      <c r="E122" s="10">
        <v>2</v>
      </c>
      <c r="F122" s="7">
        <v>0</v>
      </c>
      <c r="G122" s="28">
        <f t="shared" si="5"/>
        <v>0</v>
      </c>
      <c r="H122" s="8">
        <f t="shared" si="8"/>
        <v>0</v>
      </c>
      <c r="I122" s="8">
        <f t="shared" si="9"/>
        <v>0</v>
      </c>
      <c r="J122" s="73"/>
    </row>
    <row r="123" spans="1:10" ht="30" x14ac:dyDescent="0.25">
      <c r="A123" s="71">
        <v>121</v>
      </c>
      <c r="B123" s="3" t="s">
        <v>358</v>
      </c>
      <c r="C123" s="5" t="s">
        <v>399</v>
      </c>
      <c r="D123" s="11" t="s">
        <v>11</v>
      </c>
      <c r="E123" s="10">
        <v>2</v>
      </c>
      <c r="F123" s="7">
        <v>0</v>
      </c>
      <c r="G123" s="28">
        <f t="shared" si="5"/>
        <v>0</v>
      </c>
      <c r="H123" s="8">
        <f t="shared" si="8"/>
        <v>0</v>
      </c>
      <c r="I123" s="8">
        <f t="shared" si="9"/>
        <v>0</v>
      </c>
      <c r="J123" s="73"/>
    </row>
    <row r="124" spans="1:10" ht="30" x14ac:dyDescent="0.25">
      <c r="A124" s="71">
        <v>122</v>
      </c>
      <c r="B124" s="3" t="s">
        <v>361</v>
      </c>
      <c r="C124" s="5" t="s">
        <v>400</v>
      </c>
      <c r="D124" s="11" t="s">
        <v>11</v>
      </c>
      <c r="E124" s="10">
        <v>2</v>
      </c>
      <c r="F124" s="7">
        <v>0</v>
      </c>
      <c r="G124" s="28">
        <f t="shared" si="5"/>
        <v>0</v>
      </c>
      <c r="H124" s="8">
        <f t="shared" si="8"/>
        <v>0</v>
      </c>
      <c r="I124" s="8">
        <f t="shared" si="9"/>
        <v>0</v>
      </c>
      <c r="J124" s="73"/>
    </row>
    <row r="125" spans="1:10" ht="30" x14ac:dyDescent="0.25">
      <c r="A125" s="71">
        <v>123</v>
      </c>
      <c r="B125" s="3" t="s">
        <v>361</v>
      </c>
      <c r="C125" s="5" t="s">
        <v>401</v>
      </c>
      <c r="D125" s="11" t="s">
        <v>11</v>
      </c>
      <c r="E125" s="10">
        <v>1</v>
      </c>
      <c r="F125" s="7">
        <v>0</v>
      </c>
      <c r="G125" s="28">
        <f t="shared" si="5"/>
        <v>0</v>
      </c>
      <c r="H125" s="8">
        <f t="shared" si="8"/>
        <v>0</v>
      </c>
      <c r="I125" s="8">
        <f t="shared" si="9"/>
        <v>0</v>
      </c>
      <c r="J125" s="73"/>
    </row>
    <row r="126" spans="1:10" ht="30" x14ac:dyDescent="0.25">
      <c r="A126" s="71">
        <v>124</v>
      </c>
      <c r="B126" s="3" t="s">
        <v>359</v>
      </c>
      <c r="C126" s="5" t="s">
        <v>398</v>
      </c>
      <c r="D126" s="11" t="s">
        <v>11</v>
      </c>
      <c r="E126" s="10">
        <v>1</v>
      </c>
      <c r="F126" s="7">
        <v>0</v>
      </c>
      <c r="G126" s="28">
        <f t="shared" si="5"/>
        <v>0</v>
      </c>
      <c r="H126" s="8">
        <f t="shared" si="8"/>
        <v>0</v>
      </c>
      <c r="I126" s="8">
        <f t="shared" si="9"/>
        <v>0</v>
      </c>
      <c r="J126" s="72"/>
    </row>
    <row r="127" spans="1:10" ht="30" x14ac:dyDescent="0.25">
      <c r="A127" s="71">
        <v>125</v>
      </c>
      <c r="B127" s="3" t="s">
        <v>299</v>
      </c>
      <c r="C127" s="5" t="s">
        <v>445</v>
      </c>
      <c r="D127" s="11" t="s">
        <v>11</v>
      </c>
      <c r="E127" s="10">
        <v>1</v>
      </c>
      <c r="F127" s="7">
        <v>0</v>
      </c>
      <c r="G127" s="28">
        <f t="shared" si="5"/>
        <v>0</v>
      </c>
      <c r="H127" s="8">
        <f t="shared" si="8"/>
        <v>0</v>
      </c>
      <c r="I127" s="8">
        <f t="shared" si="9"/>
        <v>0</v>
      </c>
      <c r="J127" s="73"/>
    </row>
    <row r="128" spans="1:10" x14ac:dyDescent="0.25">
      <c r="A128" s="71">
        <v>126</v>
      </c>
      <c r="B128" s="3" t="s">
        <v>533</v>
      </c>
      <c r="C128" s="5" t="s">
        <v>213</v>
      </c>
      <c r="D128" s="11" t="s">
        <v>214</v>
      </c>
      <c r="E128" s="10">
        <v>1</v>
      </c>
      <c r="F128" s="7">
        <v>0</v>
      </c>
      <c r="G128" s="28">
        <f t="shared" si="5"/>
        <v>0</v>
      </c>
      <c r="H128" s="8">
        <f t="shared" si="8"/>
        <v>0</v>
      </c>
      <c r="I128" s="8">
        <f t="shared" si="9"/>
        <v>0</v>
      </c>
      <c r="J128" s="73"/>
    </row>
    <row r="129" spans="1:10" x14ac:dyDescent="0.25">
      <c r="A129" s="71">
        <v>127</v>
      </c>
      <c r="B129" s="3" t="s">
        <v>532</v>
      </c>
      <c r="C129" s="5" t="s">
        <v>364</v>
      </c>
      <c r="D129" s="11" t="s">
        <v>12</v>
      </c>
      <c r="E129" s="10">
        <v>4</v>
      </c>
      <c r="F129" s="7">
        <v>0</v>
      </c>
      <c r="G129" s="28">
        <f t="shared" si="5"/>
        <v>0</v>
      </c>
      <c r="H129" s="8">
        <f t="shared" si="8"/>
        <v>0</v>
      </c>
      <c r="I129" s="8">
        <f t="shared" si="9"/>
        <v>0</v>
      </c>
      <c r="J129" s="73"/>
    </row>
    <row r="130" spans="1:10" x14ac:dyDescent="0.25">
      <c r="A130" s="71">
        <v>128</v>
      </c>
      <c r="B130" s="3" t="s">
        <v>242</v>
      </c>
      <c r="C130" s="5" t="s">
        <v>292</v>
      </c>
      <c r="D130" s="11" t="s">
        <v>11</v>
      </c>
      <c r="E130" s="10">
        <v>2</v>
      </c>
      <c r="F130" s="7">
        <v>0</v>
      </c>
      <c r="G130" s="28">
        <f t="shared" si="5"/>
        <v>0</v>
      </c>
      <c r="H130" s="8">
        <f t="shared" si="8"/>
        <v>0</v>
      </c>
      <c r="I130" s="8">
        <f t="shared" si="9"/>
        <v>0</v>
      </c>
      <c r="J130" s="73"/>
    </row>
    <row r="131" spans="1:10" ht="30" x14ac:dyDescent="0.25">
      <c r="A131" s="71">
        <v>129</v>
      </c>
      <c r="B131" s="3" t="s">
        <v>506</v>
      </c>
      <c r="C131" s="5" t="s">
        <v>504</v>
      </c>
      <c r="D131" s="11" t="s">
        <v>9</v>
      </c>
      <c r="E131" s="10">
        <v>1</v>
      </c>
      <c r="F131" s="7">
        <v>0</v>
      </c>
      <c r="G131" s="28">
        <f t="shared" ref="G131:G156" si="10">F131*E131</f>
        <v>0</v>
      </c>
      <c r="H131" s="8">
        <f t="shared" ref="H131:H156" si="11">G131*21%</f>
        <v>0</v>
      </c>
      <c r="I131" s="8">
        <f t="shared" ref="I131:I156" si="12">G131+H131</f>
        <v>0</v>
      </c>
      <c r="J131" s="72"/>
    </row>
    <row r="132" spans="1:10" ht="30" x14ac:dyDescent="0.25">
      <c r="A132" s="71">
        <v>130</v>
      </c>
      <c r="B132" s="3" t="s">
        <v>507</v>
      </c>
      <c r="C132" s="5" t="s">
        <v>505</v>
      </c>
      <c r="D132" s="11" t="s">
        <v>9</v>
      </c>
      <c r="E132" s="10">
        <v>1</v>
      </c>
      <c r="F132" s="7">
        <v>0</v>
      </c>
      <c r="G132" s="28">
        <f t="shared" si="10"/>
        <v>0</v>
      </c>
      <c r="H132" s="8">
        <f t="shared" si="11"/>
        <v>0</v>
      </c>
      <c r="I132" s="8">
        <f t="shared" si="12"/>
        <v>0</v>
      </c>
      <c r="J132" s="72"/>
    </row>
    <row r="133" spans="1:10" ht="30" x14ac:dyDescent="0.25">
      <c r="A133" s="71">
        <v>131</v>
      </c>
      <c r="B133" s="3" t="s">
        <v>508</v>
      </c>
      <c r="C133" s="5" t="s">
        <v>433</v>
      </c>
      <c r="D133" s="11" t="s">
        <v>12</v>
      </c>
      <c r="E133" s="10">
        <v>1</v>
      </c>
      <c r="F133" s="7">
        <v>0</v>
      </c>
      <c r="G133" s="28">
        <f t="shared" si="10"/>
        <v>0</v>
      </c>
      <c r="H133" s="8">
        <f t="shared" si="11"/>
        <v>0</v>
      </c>
      <c r="I133" s="8">
        <f t="shared" si="12"/>
        <v>0</v>
      </c>
      <c r="J133" s="73"/>
    </row>
    <row r="134" spans="1:10" ht="30" x14ac:dyDescent="0.25">
      <c r="A134" s="71">
        <v>132</v>
      </c>
      <c r="B134" s="3" t="s">
        <v>574</v>
      </c>
      <c r="C134" s="5" t="s">
        <v>432</v>
      </c>
      <c r="D134" s="11" t="s">
        <v>12</v>
      </c>
      <c r="E134" s="10">
        <v>1</v>
      </c>
      <c r="F134" s="7">
        <v>0</v>
      </c>
      <c r="G134" s="28">
        <f t="shared" si="10"/>
        <v>0</v>
      </c>
      <c r="H134" s="8">
        <f t="shared" si="11"/>
        <v>0</v>
      </c>
      <c r="I134" s="8">
        <f t="shared" si="12"/>
        <v>0</v>
      </c>
      <c r="J134" s="73"/>
    </row>
    <row r="135" spans="1:10" x14ac:dyDescent="0.25">
      <c r="A135" s="71">
        <v>133</v>
      </c>
      <c r="B135" s="3" t="s">
        <v>705</v>
      </c>
      <c r="C135" s="5" t="s">
        <v>706</v>
      </c>
      <c r="D135" s="11" t="s">
        <v>2</v>
      </c>
      <c r="E135" s="10">
        <v>2</v>
      </c>
      <c r="F135" s="7">
        <v>0</v>
      </c>
      <c r="G135" s="28">
        <f t="shared" si="10"/>
        <v>0</v>
      </c>
      <c r="H135" s="8">
        <f t="shared" si="11"/>
        <v>0</v>
      </c>
      <c r="I135" s="8">
        <f t="shared" si="12"/>
        <v>0</v>
      </c>
      <c r="J135" s="73"/>
    </row>
    <row r="136" spans="1:10" x14ac:dyDescent="0.25">
      <c r="A136" s="71">
        <v>134</v>
      </c>
      <c r="B136" s="3" t="s">
        <v>306</v>
      </c>
      <c r="C136" s="5" t="s">
        <v>479</v>
      </c>
      <c r="D136" s="11" t="s">
        <v>2</v>
      </c>
      <c r="E136" s="10">
        <v>1</v>
      </c>
      <c r="F136" s="7">
        <v>0</v>
      </c>
      <c r="G136" s="28">
        <f t="shared" si="10"/>
        <v>0</v>
      </c>
      <c r="H136" s="8">
        <f t="shared" si="11"/>
        <v>0</v>
      </c>
      <c r="I136" s="8">
        <f t="shared" si="12"/>
        <v>0</v>
      </c>
      <c r="J136" s="73"/>
    </row>
    <row r="137" spans="1:10" ht="30" x14ac:dyDescent="0.25">
      <c r="A137" s="71">
        <v>135</v>
      </c>
      <c r="B137" s="3" t="s">
        <v>452</v>
      </c>
      <c r="C137" s="5" t="s">
        <v>413</v>
      </c>
      <c r="D137" s="11" t="s">
        <v>219</v>
      </c>
      <c r="E137" s="10">
        <v>1</v>
      </c>
      <c r="F137" s="7">
        <v>0</v>
      </c>
      <c r="G137" s="28">
        <f t="shared" si="10"/>
        <v>0</v>
      </c>
      <c r="H137" s="8">
        <f t="shared" si="11"/>
        <v>0</v>
      </c>
      <c r="I137" s="8">
        <f t="shared" si="12"/>
        <v>0</v>
      </c>
      <c r="J137" s="73"/>
    </row>
    <row r="138" spans="1:10" ht="30" x14ac:dyDescent="0.25">
      <c r="A138" s="71">
        <v>136</v>
      </c>
      <c r="B138" s="3" t="s">
        <v>449</v>
      </c>
      <c r="C138" s="5" t="s">
        <v>410</v>
      </c>
      <c r="D138" s="11" t="s">
        <v>219</v>
      </c>
      <c r="E138" s="10">
        <v>2</v>
      </c>
      <c r="F138" s="7">
        <v>0</v>
      </c>
      <c r="G138" s="28">
        <f t="shared" si="10"/>
        <v>0</v>
      </c>
      <c r="H138" s="8">
        <f t="shared" si="11"/>
        <v>0</v>
      </c>
      <c r="I138" s="8">
        <f t="shared" si="12"/>
        <v>0</v>
      </c>
      <c r="J138" s="73"/>
    </row>
    <row r="139" spans="1:10" ht="30" x14ac:dyDescent="0.25">
      <c r="A139" s="71">
        <v>137</v>
      </c>
      <c r="B139" s="3" t="s">
        <v>450</v>
      </c>
      <c r="C139" s="3" t="s">
        <v>411</v>
      </c>
      <c r="D139" s="11" t="s">
        <v>219</v>
      </c>
      <c r="E139" s="10">
        <v>2</v>
      </c>
      <c r="F139" s="7">
        <v>0</v>
      </c>
      <c r="G139" s="28">
        <f t="shared" si="10"/>
        <v>0</v>
      </c>
      <c r="H139" s="8">
        <f t="shared" si="11"/>
        <v>0</v>
      </c>
      <c r="I139" s="8">
        <f t="shared" si="12"/>
        <v>0</v>
      </c>
      <c r="J139" s="73"/>
    </row>
    <row r="140" spans="1:10" ht="30" x14ac:dyDescent="0.25">
      <c r="A140" s="71">
        <v>138</v>
      </c>
      <c r="B140" s="3" t="s">
        <v>451</v>
      </c>
      <c r="C140" s="3" t="s">
        <v>412</v>
      </c>
      <c r="D140" s="11" t="s">
        <v>219</v>
      </c>
      <c r="E140" s="10">
        <v>2</v>
      </c>
      <c r="F140" s="7">
        <v>0</v>
      </c>
      <c r="G140" s="28">
        <f t="shared" si="10"/>
        <v>0</v>
      </c>
      <c r="H140" s="8">
        <f t="shared" si="11"/>
        <v>0</v>
      </c>
      <c r="I140" s="8">
        <f t="shared" si="12"/>
        <v>0</v>
      </c>
      <c r="J140" s="73"/>
    </row>
    <row r="141" spans="1:10" x14ac:dyDescent="0.25">
      <c r="A141" s="71">
        <v>139</v>
      </c>
      <c r="B141" s="3" t="s">
        <v>739</v>
      </c>
      <c r="C141" s="3" t="s">
        <v>296</v>
      </c>
      <c r="D141" s="11" t="s">
        <v>8</v>
      </c>
      <c r="E141" s="10">
        <v>1</v>
      </c>
      <c r="F141" s="7">
        <v>0</v>
      </c>
      <c r="G141" s="28">
        <f t="shared" si="10"/>
        <v>0</v>
      </c>
      <c r="H141" s="8">
        <f t="shared" si="11"/>
        <v>0</v>
      </c>
      <c r="I141" s="8">
        <f t="shared" si="12"/>
        <v>0</v>
      </c>
      <c r="J141" s="73"/>
    </row>
    <row r="142" spans="1:10" x14ac:dyDescent="0.25">
      <c r="A142" s="71">
        <v>140</v>
      </c>
      <c r="B142" s="3" t="s">
        <v>738</v>
      </c>
      <c r="C142" s="3" t="s">
        <v>295</v>
      </c>
      <c r="D142" s="11" t="s">
        <v>8</v>
      </c>
      <c r="E142" s="10">
        <v>1</v>
      </c>
      <c r="F142" s="7">
        <v>0</v>
      </c>
      <c r="G142" s="28">
        <f t="shared" si="10"/>
        <v>0</v>
      </c>
      <c r="H142" s="8">
        <f t="shared" si="11"/>
        <v>0</v>
      </c>
      <c r="I142" s="8">
        <f t="shared" si="12"/>
        <v>0</v>
      </c>
      <c r="J142" s="73"/>
    </row>
    <row r="143" spans="1:10" x14ac:dyDescent="0.25">
      <c r="A143" s="71">
        <v>141</v>
      </c>
      <c r="B143" s="6" t="s">
        <v>297</v>
      </c>
      <c r="C143" s="6" t="s">
        <v>303</v>
      </c>
      <c r="D143" s="11" t="s">
        <v>7</v>
      </c>
      <c r="E143" s="10">
        <v>1</v>
      </c>
      <c r="F143" s="7">
        <v>0</v>
      </c>
      <c r="G143" s="28">
        <f t="shared" si="10"/>
        <v>0</v>
      </c>
      <c r="H143" s="8">
        <f t="shared" si="11"/>
        <v>0</v>
      </c>
      <c r="I143" s="8">
        <f t="shared" si="12"/>
        <v>0</v>
      </c>
      <c r="J143" s="72"/>
    </row>
    <row r="144" spans="1:10" x14ac:dyDescent="0.25">
      <c r="A144" s="71">
        <v>142</v>
      </c>
      <c r="B144" s="4" t="s">
        <v>222</v>
      </c>
      <c r="C144" s="3" t="s">
        <v>304</v>
      </c>
      <c r="D144" s="11" t="s">
        <v>12</v>
      </c>
      <c r="E144" s="10">
        <v>2</v>
      </c>
      <c r="F144" s="7">
        <v>0</v>
      </c>
      <c r="G144" s="28">
        <f t="shared" si="10"/>
        <v>0</v>
      </c>
      <c r="H144" s="8">
        <f t="shared" si="11"/>
        <v>0</v>
      </c>
      <c r="I144" s="8">
        <f t="shared" si="12"/>
        <v>0</v>
      </c>
      <c r="J144" s="73"/>
    </row>
    <row r="145" spans="1:10" x14ac:dyDescent="0.25">
      <c r="A145" s="71">
        <v>143</v>
      </c>
      <c r="B145" s="3" t="s">
        <v>218</v>
      </c>
      <c r="C145" s="5" t="s">
        <v>292</v>
      </c>
      <c r="D145" s="11" t="s">
        <v>11</v>
      </c>
      <c r="E145" s="10">
        <v>2</v>
      </c>
      <c r="F145" s="7">
        <v>0</v>
      </c>
      <c r="G145" s="28">
        <f t="shared" si="10"/>
        <v>0</v>
      </c>
      <c r="H145" s="8">
        <f t="shared" si="11"/>
        <v>0</v>
      </c>
      <c r="I145" s="8">
        <f t="shared" si="12"/>
        <v>0</v>
      </c>
      <c r="J145" s="73"/>
    </row>
    <row r="146" spans="1:10" ht="30" x14ac:dyDescent="0.25">
      <c r="A146" s="71">
        <v>144</v>
      </c>
      <c r="B146" s="3" t="s">
        <v>789</v>
      </c>
      <c r="C146" s="3" t="s">
        <v>790</v>
      </c>
      <c r="D146" s="11" t="s">
        <v>8</v>
      </c>
      <c r="E146" s="10">
        <v>2</v>
      </c>
      <c r="F146" s="7">
        <v>0</v>
      </c>
      <c r="G146" s="28">
        <f t="shared" si="10"/>
        <v>0</v>
      </c>
      <c r="H146" s="8">
        <f t="shared" si="11"/>
        <v>0</v>
      </c>
      <c r="I146" s="8">
        <f t="shared" si="12"/>
        <v>0</v>
      </c>
      <c r="J146" s="72"/>
    </row>
    <row r="147" spans="1:10" ht="30" x14ac:dyDescent="0.25">
      <c r="A147" s="71">
        <v>145</v>
      </c>
      <c r="B147" s="4" t="s">
        <v>791</v>
      </c>
      <c r="C147" s="3" t="s">
        <v>792</v>
      </c>
      <c r="D147" s="11" t="s">
        <v>11</v>
      </c>
      <c r="E147" s="10">
        <v>4</v>
      </c>
      <c r="F147" s="7">
        <v>0</v>
      </c>
      <c r="G147" s="28">
        <f t="shared" si="10"/>
        <v>0</v>
      </c>
      <c r="H147" s="8">
        <f t="shared" si="11"/>
        <v>0</v>
      </c>
      <c r="I147" s="8">
        <f t="shared" si="12"/>
        <v>0</v>
      </c>
      <c r="J147" s="73"/>
    </row>
    <row r="148" spans="1:10" ht="30" x14ac:dyDescent="0.25">
      <c r="A148" s="71">
        <v>146</v>
      </c>
      <c r="B148" s="3" t="s">
        <v>793</v>
      </c>
      <c r="C148" s="6" t="s">
        <v>794</v>
      </c>
      <c r="D148" s="11" t="s">
        <v>9</v>
      </c>
      <c r="E148" s="10">
        <v>4</v>
      </c>
      <c r="F148" s="7">
        <v>0</v>
      </c>
      <c r="G148" s="28">
        <f t="shared" si="10"/>
        <v>0</v>
      </c>
      <c r="H148" s="8">
        <f t="shared" si="11"/>
        <v>0</v>
      </c>
      <c r="I148" s="8">
        <f t="shared" si="12"/>
        <v>0</v>
      </c>
      <c r="J148" s="73"/>
    </row>
    <row r="149" spans="1:10" s="22" customFormat="1" ht="30" x14ac:dyDescent="0.25">
      <c r="A149" s="71">
        <v>147</v>
      </c>
      <c r="B149" s="3" t="s">
        <v>795</v>
      </c>
      <c r="C149" s="3" t="s">
        <v>796</v>
      </c>
      <c r="D149" s="11" t="s">
        <v>11</v>
      </c>
      <c r="E149" s="10">
        <v>4</v>
      </c>
      <c r="F149" s="7">
        <v>0</v>
      </c>
      <c r="G149" s="28">
        <f t="shared" si="10"/>
        <v>0</v>
      </c>
      <c r="H149" s="8">
        <f t="shared" si="11"/>
        <v>0</v>
      </c>
      <c r="I149" s="8">
        <f t="shared" si="12"/>
        <v>0</v>
      </c>
      <c r="J149" s="73"/>
    </row>
    <row r="150" spans="1:10" s="22" customFormat="1" ht="30" x14ac:dyDescent="0.25">
      <c r="A150" s="71">
        <v>148</v>
      </c>
      <c r="B150" s="3" t="s">
        <v>797</v>
      </c>
      <c r="C150" s="5" t="s">
        <v>798</v>
      </c>
      <c r="D150" s="11" t="s">
        <v>9</v>
      </c>
      <c r="E150" s="10">
        <v>4</v>
      </c>
      <c r="F150" s="7">
        <v>0</v>
      </c>
      <c r="G150" s="28">
        <f t="shared" si="10"/>
        <v>0</v>
      </c>
      <c r="H150" s="8">
        <f t="shared" si="11"/>
        <v>0</v>
      </c>
      <c r="I150" s="8">
        <f t="shared" si="12"/>
        <v>0</v>
      </c>
      <c r="J150" s="73"/>
    </row>
    <row r="151" spans="1:10" ht="30" x14ac:dyDescent="0.25">
      <c r="A151" s="71">
        <v>149</v>
      </c>
      <c r="B151" s="3" t="s">
        <v>799</v>
      </c>
      <c r="C151" s="5" t="s">
        <v>800</v>
      </c>
      <c r="D151" s="11" t="s">
        <v>11</v>
      </c>
      <c r="E151" s="10">
        <v>4</v>
      </c>
      <c r="F151" s="7">
        <v>0</v>
      </c>
      <c r="G151" s="28">
        <f t="shared" si="10"/>
        <v>0</v>
      </c>
      <c r="H151" s="8">
        <f t="shared" si="11"/>
        <v>0</v>
      </c>
      <c r="I151" s="8">
        <f t="shared" si="12"/>
        <v>0</v>
      </c>
      <c r="J151" s="73"/>
    </row>
    <row r="152" spans="1:10" ht="30" x14ac:dyDescent="0.25">
      <c r="A152" s="71">
        <v>150</v>
      </c>
      <c r="B152" s="4" t="s">
        <v>801</v>
      </c>
      <c r="C152" s="3" t="s">
        <v>802</v>
      </c>
      <c r="D152" s="11" t="s">
        <v>89</v>
      </c>
      <c r="E152" s="10">
        <v>4</v>
      </c>
      <c r="F152" s="7">
        <v>0</v>
      </c>
      <c r="G152" s="28">
        <f t="shared" si="10"/>
        <v>0</v>
      </c>
      <c r="H152" s="8">
        <f t="shared" si="11"/>
        <v>0</v>
      </c>
      <c r="I152" s="8">
        <f t="shared" si="12"/>
        <v>0</v>
      </c>
      <c r="J152" s="73"/>
    </row>
    <row r="153" spans="1:10" ht="30" x14ac:dyDescent="0.25">
      <c r="A153" s="71">
        <v>151</v>
      </c>
      <c r="B153" s="3" t="s">
        <v>803</v>
      </c>
      <c r="C153" s="3" t="s">
        <v>804</v>
      </c>
      <c r="D153" s="11" t="s">
        <v>11</v>
      </c>
      <c r="E153" s="10">
        <v>4</v>
      </c>
      <c r="F153" s="7">
        <v>0</v>
      </c>
      <c r="G153" s="28">
        <f t="shared" si="10"/>
        <v>0</v>
      </c>
      <c r="H153" s="8">
        <f t="shared" si="11"/>
        <v>0</v>
      </c>
      <c r="I153" s="8">
        <f t="shared" si="12"/>
        <v>0</v>
      </c>
      <c r="J153" s="73"/>
    </row>
    <row r="154" spans="1:10" s="22" customFormat="1" x14ac:dyDescent="0.25">
      <c r="A154" s="71">
        <v>152</v>
      </c>
      <c r="B154" s="3" t="s">
        <v>436</v>
      </c>
      <c r="C154" s="3" t="s">
        <v>363</v>
      </c>
      <c r="D154" s="11" t="s">
        <v>8</v>
      </c>
      <c r="E154" s="10">
        <v>2</v>
      </c>
      <c r="F154" s="7">
        <v>0</v>
      </c>
      <c r="G154" s="28">
        <f t="shared" si="10"/>
        <v>0</v>
      </c>
      <c r="H154" s="8">
        <f t="shared" si="11"/>
        <v>0</v>
      </c>
      <c r="I154" s="8">
        <f t="shared" si="12"/>
        <v>0</v>
      </c>
      <c r="J154" s="73"/>
    </row>
    <row r="155" spans="1:10" x14ac:dyDescent="0.25">
      <c r="A155" s="71">
        <v>153</v>
      </c>
      <c r="B155" s="3" t="s">
        <v>461</v>
      </c>
      <c r="C155" s="3" t="s">
        <v>366</v>
      </c>
      <c r="D155" s="11" t="s">
        <v>12</v>
      </c>
      <c r="E155" s="10">
        <v>1</v>
      </c>
      <c r="F155" s="7">
        <v>0</v>
      </c>
      <c r="G155" s="28">
        <f t="shared" si="10"/>
        <v>0</v>
      </c>
      <c r="H155" s="8">
        <f t="shared" si="11"/>
        <v>0</v>
      </c>
      <c r="I155" s="8">
        <f t="shared" si="12"/>
        <v>0</v>
      </c>
      <c r="J155" s="72"/>
    </row>
    <row r="156" spans="1:10" x14ac:dyDescent="0.25">
      <c r="A156" s="71">
        <v>154</v>
      </c>
      <c r="B156" s="3" t="s">
        <v>707</v>
      </c>
      <c r="C156" s="3" t="s">
        <v>978</v>
      </c>
      <c r="D156" s="11" t="s">
        <v>11</v>
      </c>
      <c r="E156" s="10">
        <v>2</v>
      </c>
      <c r="F156" s="7">
        <v>0</v>
      </c>
      <c r="G156" s="28">
        <f t="shared" si="10"/>
        <v>0</v>
      </c>
      <c r="H156" s="8">
        <f t="shared" si="11"/>
        <v>0</v>
      </c>
      <c r="I156" s="8">
        <f t="shared" si="12"/>
        <v>0</v>
      </c>
      <c r="J156" s="72"/>
    </row>
    <row r="157" spans="1:10" s="22" customFormat="1" ht="19.5" thickBot="1" x14ac:dyDescent="0.35">
      <c r="A157" s="105" t="s">
        <v>227</v>
      </c>
      <c r="B157" s="106"/>
      <c r="C157" s="74"/>
      <c r="D157" s="74"/>
      <c r="E157" s="74"/>
      <c r="F157" s="74"/>
      <c r="G157" s="87">
        <f>SUM(G3:G156)</f>
        <v>0</v>
      </c>
      <c r="H157" s="87">
        <f>SUM(H1:H139)</f>
        <v>0</v>
      </c>
      <c r="I157" s="87">
        <f>SUM(I1:I139)</f>
        <v>0</v>
      </c>
      <c r="J157" s="86"/>
    </row>
    <row r="158" spans="1:10" x14ac:dyDescent="0.25">
      <c r="A158" s="88" t="s">
        <v>970</v>
      </c>
    </row>
    <row r="159" spans="1:10" x14ac:dyDescent="0.25">
      <c r="A159" s="89" t="s">
        <v>979</v>
      </c>
    </row>
    <row r="160" spans="1:10" x14ac:dyDescent="0.25">
      <c r="A160" s="89" t="s">
        <v>972</v>
      </c>
    </row>
    <row r="161" spans="1:1" x14ac:dyDescent="0.25">
      <c r="A161" s="89" t="s">
        <v>981</v>
      </c>
    </row>
    <row r="162" spans="1:1" x14ac:dyDescent="0.25">
      <c r="A162" s="89" t="s">
        <v>973</v>
      </c>
    </row>
    <row r="163" spans="1:1" x14ac:dyDescent="0.25">
      <c r="A163" s="89" t="s">
        <v>974</v>
      </c>
    </row>
    <row r="164" spans="1:1" x14ac:dyDescent="0.25"/>
  </sheetData>
  <mergeCells count="1">
    <mergeCell ref="A157:B157"/>
  </mergeCells>
  <pageMargins left="0.25" right="0.25" top="0.75" bottom="0.75" header="0.3" footer="0.3"/>
  <pageSetup paperSize="9" scale="3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4"/>
  <sheetViews>
    <sheetView tabSelected="1" zoomScale="75" zoomScaleNormal="75" workbookViewId="0">
      <selection activeCell="H15" sqref="H15"/>
    </sheetView>
  </sheetViews>
  <sheetFormatPr defaultColWidth="0" defaultRowHeight="27.75" customHeight="1" zeroHeight="1" x14ac:dyDescent="0.25"/>
  <cols>
    <col min="1" max="1" width="9.28515625" style="22" customWidth="1"/>
    <col min="2" max="2" width="28.42578125" style="22" customWidth="1"/>
    <col min="3" max="3" width="65.42578125" style="22" customWidth="1"/>
    <col min="4" max="4" width="9.140625" style="22" customWidth="1"/>
    <col min="5" max="5" width="16.85546875" style="22" customWidth="1"/>
    <col min="6" max="6" width="12.85546875" style="22" customWidth="1"/>
    <col min="7" max="7" width="16.42578125" style="22" customWidth="1"/>
    <col min="8" max="8" width="15.140625" style="22" customWidth="1"/>
    <col min="9" max="9" width="16.85546875" style="22" customWidth="1"/>
    <col min="10" max="10" width="20.42578125" style="22" customWidth="1"/>
    <col min="11" max="11" width="0.42578125" style="22" customWidth="1"/>
    <col min="12" max="16384" width="12.5703125" style="22" hidden="1"/>
  </cols>
  <sheetData>
    <row r="1" spans="1:10" ht="29.25" customHeight="1" thickBot="1" x14ac:dyDescent="0.3">
      <c r="A1" s="9" t="s">
        <v>980</v>
      </c>
    </row>
    <row r="2" spans="1:10" s="36" customFormat="1" ht="99.75" customHeight="1" thickBot="1" x14ac:dyDescent="0.3">
      <c r="A2" s="40" t="s">
        <v>560</v>
      </c>
      <c r="B2" s="41" t="s">
        <v>376</v>
      </c>
      <c r="C2" s="41" t="s">
        <v>377</v>
      </c>
      <c r="D2" s="42" t="s">
        <v>561</v>
      </c>
      <c r="E2" s="41" t="s">
        <v>562</v>
      </c>
      <c r="F2" s="41" t="s">
        <v>563</v>
      </c>
      <c r="G2" s="41" t="s">
        <v>564</v>
      </c>
      <c r="H2" s="41" t="s">
        <v>567</v>
      </c>
      <c r="I2" s="41" t="s">
        <v>565</v>
      </c>
      <c r="J2" s="43" t="s">
        <v>566</v>
      </c>
    </row>
    <row r="3" spans="1:10" ht="30" x14ac:dyDescent="0.25">
      <c r="A3" s="99">
        <v>1</v>
      </c>
      <c r="B3" s="13" t="s">
        <v>933</v>
      </c>
      <c r="C3" s="63" t="s">
        <v>934</v>
      </c>
      <c r="D3" s="92" t="s">
        <v>200</v>
      </c>
      <c r="E3" s="109">
        <v>1</v>
      </c>
      <c r="F3" s="80">
        <v>0</v>
      </c>
      <c r="G3" s="97">
        <f t="shared" ref="G3:G14" si="0">F3*E3</f>
        <v>0</v>
      </c>
      <c r="H3" s="97">
        <f t="shared" ref="H3:H14" si="1">G3*21%</f>
        <v>0</v>
      </c>
      <c r="I3" s="97">
        <f t="shared" ref="I3:I14" si="2">G3+H3</f>
        <v>0</v>
      </c>
      <c r="J3" s="98"/>
    </row>
    <row r="4" spans="1:10" ht="15" x14ac:dyDescent="0.25">
      <c r="A4" s="100">
        <v>2</v>
      </c>
      <c r="B4" s="3" t="s">
        <v>935</v>
      </c>
      <c r="C4" s="5" t="s">
        <v>934</v>
      </c>
      <c r="D4" s="90" t="s">
        <v>200</v>
      </c>
      <c r="E4" s="20">
        <v>2</v>
      </c>
      <c r="F4" s="7">
        <v>0</v>
      </c>
      <c r="G4" s="97">
        <f t="shared" si="0"/>
        <v>0</v>
      </c>
      <c r="H4" s="93">
        <f t="shared" si="1"/>
        <v>0</v>
      </c>
      <c r="I4" s="93">
        <f t="shared" si="2"/>
        <v>0</v>
      </c>
      <c r="J4" s="94"/>
    </row>
    <row r="5" spans="1:10" ht="15" x14ac:dyDescent="0.25">
      <c r="A5" s="100">
        <v>3</v>
      </c>
      <c r="B5" s="3" t="s">
        <v>936</v>
      </c>
      <c r="C5" s="3" t="s">
        <v>937</v>
      </c>
      <c r="D5" s="90" t="s">
        <v>12</v>
      </c>
      <c r="E5" s="20">
        <v>3</v>
      </c>
      <c r="F5" s="7">
        <v>0</v>
      </c>
      <c r="G5" s="97">
        <f t="shared" si="0"/>
        <v>0</v>
      </c>
      <c r="H5" s="93">
        <f t="shared" si="1"/>
        <v>0</v>
      </c>
      <c r="I5" s="93">
        <f t="shared" si="2"/>
        <v>0</v>
      </c>
      <c r="J5" s="94"/>
    </row>
    <row r="6" spans="1:10" ht="15" x14ac:dyDescent="0.25">
      <c r="A6" s="100">
        <v>4</v>
      </c>
      <c r="B6" s="3" t="s">
        <v>938</v>
      </c>
      <c r="C6" s="3" t="s">
        <v>937</v>
      </c>
      <c r="D6" s="90" t="s">
        <v>12</v>
      </c>
      <c r="E6" s="20">
        <v>3</v>
      </c>
      <c r="F6" s="7">
        <v>0</v>
      </c>
      <c r="G6" s="97">
        <f t="shared" si="0"/>
        <v>0</v>
      </c>
      <c r="H6" s="93">
        <f t="shared" si="1"/>
        <v>0</v>
      </c>
      <c r="I6" s="93">
        <f t="shared" si="2"/>
        <v>0</v>
      </c>
      <c r="J6" s="94"/>
    </row>
    <row r="7" spans="1:10" ht="30" x14ac:dyDescent="0.25">
      <c r="A7" s="100">
        <v>5</v>
      </c>
      <c r="B7" s="3" t="s">
        <v>939</v>
      </c>
      <c r="C7" s="3" t="s">
        <v>940</v>
      </c>
      <c r="D7" s="90" t="s">
        <v>2</v>
      </c>
      <c r="E7" s="20">
        <v>1</v>
      </c>
      <c r="F7" s="7">
        <v>0</v>
      </c>
      <c r="G7" s="97">
        <f t="shared" si="0"/>
        <v>0</v>
      </c>
      <c r="H7" s="93">
        <f t="shared" si="1"/>
        <v>0</v>
      </c>
      <c r="I7" s="93">
        <f t="shared" si="2"/>
        <v>0</v>
      </c>
      <c r="J7" s="94"/>
    </row>
    <row r="8" spans="1:10" ht="15" x14ac:dyDescent="0.25">
      <c r="A8" s="100">
        <v>6</v>
      </c>
      <c r="B8" s="3" t="s">
        <v>941</v>
      </c>
      <c r="C8" s="3" t="s">
        <v>942</v>
      </c>
      <c r="D8" s="91" t="s">
        <v>943</v>
      </c>
      <c r="E8" s="20">
        <v>1</v>
      </c>
      <c r="F8" s="7">
        <v>0</v>
      </c>
      <c r="G8" s="97">
        <f t="shared" si="0"/>
        <v>0</v>
      </c>
      <c r="H8" s="93">
        <f t="shared" si="1"/>
        <v>0</v>
      </c>
      <c r="I8" s="93">
        <f t="shared" si="2"/>
        <v>0</v>
      </c>
      <c r="J8" s="94"/>
    </row>
    <row r="9" spans="1:10" ht="15" x14ac:dyDescent="0.25">
      <c r="A9" s="100">
        <v>7</v>
      </c>
      <c r="B9" s="4" t="s">
        <v>944</v>
      </c>
      <c r="C9" s="3" t="s">
        <v>934</v>
      </c>
      <c r="D9" s="90" t="s">
        <v>200</v>
      </c>
      <c r="E9" s="20">
        <v>1</v>
      </c>
      <c r="F9" s="7">
        <v>0</v>
      </c>
      <c r="G9" s="97">
        <f t="shared" si="0"/>
        <v>0</v>
      </c>
      <c r="H9" s="93">
        <f t="shared" si="1"/>
        <v>0</v>
      </c>
      <c r="I9" s="93">
        <f t="shared" si="2"/>
        <v>0</v>
      </c>
      <c r="J9" s="94"/>
    </row>
    <row r="10" spans="1:10" ht="15" x14ac:dyDescent="0.25">
      <c r="A10" s="100">
        <v>8</v>
      </c>
      <c r="B10" s="3" t="s">
        <v>945</v>
      </c>
      <c r="C10" s="3" t="s">
        <v>946</v>
      </c>
      <c r="D10" s="20" t="s">
        <v>947</v>
      </c>
      <c r="E10" s="20">
        <v>1</v>
      </c>
      <c r="F10" s="7">
        <v>0</v>
      </c>
      <c r="G10" s="97">
        <f t="shared" si="0"/>
        <v>0</v>
      </c>
      <c r="H10" s="93">
        <f t="shared" si="1"/>
        <v>0</v>
      </c>
      <c r="I10" s="93">
        <f t="shared" si="2"/>
        <v>0</v>
      </c>
      <c r="J10" s="94"/>
    </row>
    <row r="11" spans="1:10" ht="15" x14ac:dyDescent="0.25">
      <c r="A11" s="100">
        <v>9</v>
      </c>
      <c r="B11" s="4" t="s">
        <v>948</v>
      </c>
      <c r="C11" s="3" t="s">
        <v>949</v>
      </c>
      <c r="D11" s="91" t="s">
        <v>950</v>
      </c>
      <c r="E11" s="20">
        <v>2</v>
      </c>
      <c r="F11" s="7">
        <v>0</v>
      </c>
      <c r="G11" s="97">
        <f t="shared" si="0"/>
        <v>0</v>
      </c>
      <c r="H11" s="93">
        <f t="shared" si="1"/>
        <v>0</v>
      </c>
      <c r="I11" s="93">
        <f t="shared" si="2"/>
        <v>0</v>
      </c>
      <c r="J11" s="94"/>
    </row>
    <row r="12" spans="1:10" ht="15" x14ac:dyDescent="0.25">
      <c r="A12" s="100">
        <v>10</v>
      </c>
      <c r="B12" s="3" t="s">
        <v>951</v>
      </c>
      <c r="C12" s="6" t="s">
        <v>952</v>
      </c>
      <c r="D12" s="20" t="s">
        <v>577</v>
      </c>
      <c r="E12" s="20">
        <v>1</v>
      </c>
      <c r="F12" s="7">
        <v>0</v>
      </c>
      <c r="G12" s="97">
        <f t="shared" si="0"/>
        <v>0</v>
      </c>
      <c r="H12" s="93">
        <f t="shared" si="1"/>
        <v>0</v>
      </c>
      <c r="I12" s="93">
        <f t="shared" si="2"/>
        <v>0</v>
      </c>
      <c r="J12" s="94"/>
    </row>
    <row r="13" spans="1:10" ht="15" x14ac:dyDescent="0.25">
      <c r="A13" s="100">
        <v>11</v>
      </c>
      <c r="B13" s="4" t="s">
        <v>953</v>
      </c>
      <c r="C13" s="3" t="s">
        <v>946</v>
      </c>
      <c r="D13" s="20" t="s">
        <v>947</v>
      </c>
      <c r="E13" s="20">
        <v>2</v>
      </c>
      <c r="F13" s="7">
        <v>0</v>
      </c>
      <c r="G13" s="97">
        <f t="shared" si="0"/>
        <v>0</v>
      </c>
      <c r="H13" s="93">
        <f t="shared" si="1"/>
        <v>0</v>
      </c>
      <c r="I13" s="93">
        <f t="shared" si="2"/>
        <v>0</v>
      </c>
      <c r="J13" s="94"/>
    </row>
    <row r="14" spans="1:10" ht="15" x14ac:dyDescent="0.25">
      <c r="A14" s="100">
        <v>12</v>
      </c>
      <c r="B14" s="3" t="s">
        <v>954</v>
      </c>
      <c r="C14" s="3" t="s">
        <v>934</v>
      </c>
      <c r="D14" s="90" t="s">
        <v>200</v>
      </c>
      <c r="E14" s="20">
        <v>2</v>
      </c>
      <c r="F14" s="7">
        <v>0</v>
      </c>
      <c r="G14" s="97">
        <f t="shared" si="0"/>
        <v>0</v>
      </c>
      <c r="H14" s="93">
        <f t="shared" si="1"/>
        <v>0</v>
      </c>
      <c r="I14" s="93">
        <f t="shared" si="2"/>
        <v>0</v>
      </c>
      <c r="J14" s="94"/>
    </row>
    <row r="15" spans="1:10" ht="19.5" thickBot="1" x14ac:dyDescent="0.35">
      <c r="A15" s="103" t="s">
        <v>227</v>
      </c>
      <c r="B15" s="104"/>
      <c r="C15" s="95"/>
      <c r="D15" s="95"/>
      <c r="E15" s="95"/>
      <c r="F15" s="101"/>
      <c r="G15" s="102">
        <f>SUM(G3:G14)</f>
        <v>0</v>
      </c>
      <c r="H15" s="102">
        <f>SUM(H3:H14)</f>
        <v>0</v>
      </c>
      <c r="I15" s="102">
        <f>SUM(I3:I14)</f>
        <v>0</v>
      </c>
      <c r="J15" s="96"/>
    </row>
    <row r="16" spans="1:10" ht="15" x14ac:dyDescent="0.25">
      <c r="A16" s="51" t="s">
        <v>970</v>
      </c>
    </row>
    <row r="17" spans="1:1" ht="15" x14ac:dyDescent="0.25">
      <c r="A17" s="52" t="s">
        <v>971</v>
      </c>
    </row>
    <row r="18" spans="1:1" ht="15" x14ac:dyDescent="0.25">
      <c r="A18" s="52" t="s">
        <v>972</v>
      </c>
    </row>
    <row r="19" spans="1:1" ht="15" x14ac:dyDescent="0.25">
      <c r="A19" s="52" t="s">
        <v>986</v>
      </c>
    </row>
    <row r="20" spans="1:1" ht="15" x14ac:dyDescent="0.25">
      <c r="A20" s="52" t="s">
        <v>973</v>
      </c>
    </row>
    <row r="21" spans="1:1" ht="15" x14ac:dyDescent="0.25">
      <c r="A21" s="52" t="s">
        <v>974</v>
      </c>
    </row>
    <row r="22" spans="1:1" ht="15" x14ac:dyDescent="0.25"/>
    <row r="23" spans="1:1" ht="27.75" hidden="1" customHeight="1" x14ac:dyDescent="0.25"/>
    <row r="24" spans="1:1" ht="27.75" hidden="1" customHeight="1" x14ac:dyDescent="0.25"/>
  </sheetData>
  <mergeCells count="1">
    <mergeCell ref="A15:B15"/>
  </mergeCells>
  <pageMargins left="0.25" right="0.25"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Jednotlivé části VZ</vt:lpstr>
      <vt:lpstr>1</vt:lpstr>
      <vt:lpstr>2</vt:lpstr>
      <vt:lpstr>3</vt:lpstr>
      <vt:lpstr>4</vt:lpstr>
      <vt:lpstr>'1'!Oblast_tisku</vt:lpstr>
      <vt:lpstr>'2'!Oblast_tisku</vt:lpstr>
      <vt:lpstr>'3'!Oblast_tisku</vt:lpstr>
      <vt:lpstr>'4'!Oblast_tisku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Pivoňková</dc:creator>
  <cp:lastModifiedBy>Jana Kapustová</cp:lastModifiedBy>
  <cp:lastPrinted>2021-09-28T15:35:26Z</cp:lastPrinted>
  <dcterms:created xsi:type="dcterms:W3CDTF">2020-05-03T16:43:34Z</dcterms:created>
  <dcterms:modified xsi:type="dcterms:W3CDTF">2021-09-28T15:39:32Z</dcterms:modified>
</cp:coreProperties>
</file>