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 OPVVV\Documents\Martina\Základní dokumenty\ZD_oligonukleotidy_ex_ante_kontrola\Final\ZVEREJNĚNI\"/>
    </mc:Choice>
  </mc:AlternateContent>
  <bookViews>
    <workbookView xWindow="0" yWindow="0" windowWidth="19200" windowHeight="7050"/>
  </bookViews>
  <sheets>
    <sheet name="1a_oligo_I. čás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0" i="1" l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F349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06" i="1"/>
  <c r="H306" i="1" s="1"/>
  <c r="F306" i="1"/>
  <c r="H292" i="1"/>
  <c r="H293" i="1"/>
  <c r="H294" i="1"/>
  <c r="G292" i="1"/>
  <c r="G293" i="1"/>
  <c r="G294" i="1"/>
  <c r="F291" i="1"/>
  <c r="H282" i="1"/>
  <c r="H283" i="1"/>
  <c r="H284" i="1"/>
  <c r="H285" i="1"/>
  <c r="H286" i="1"/>
  <c r="H287" i="1"/>
  <c r="H288" i="1"/>
  <c r="G282" i="1"/>
  <c r="G283" i="1"/>
  <c r="G284" i="1"/>
  <c r="G285" i="1"/>
  <c r="G286" i="1"/>
  <c r="G287" i="1"/>
  <c r="G288" i="1"/>
  <c r="F28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31" i="1"/>
  <c r="F231" i="1"/>
  <c r="H231" i="1" s="1"/>
  <c r="H228" i="1"/>
  <c r="H229" i="1"/>
  <c r="G228" i="1"/>
  <c r="G229" i="1"/>
  <c r="F227" i="1"/>
  <c r="H212" i="1"/>
  <c r="H213" i="1"/>
  <c r="H214" i="1"/>
  <c r="H215" i="1"/>
  <c r="H216" i="1"/>
  <c r="H217" i="1"/>
  <c r="H218" i="1"/>
  <c r="H219" i="1"/>
  <c r="H220" i="1"/>
  <c r="H221" i="1"/>
  <c r="H222" i="1"/>
  <c r="H224" i="1"/>
  <c r="H225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11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186" i="1"/>
  <c r="H180" i="1"/>
  <c r="H181" i="1"/>
  <c r="H182" i="1"/>
  <c r="H183" i="1"/>
  <c r="H184" i="1"/>
  <c r="G180" i="1"/>
  <c r="G181" i="1"/>
  <c r="G182" i="1"/>
  <c r="G183" i="1"/>
  <c r="G184" i="1"/>
  <c r="F180" i="1"/>
  <c r="F181" i="1"/>
  <c r="F182" i="1"/>
  <c r="F183" i="1"/>
  <c r="F184" i="1"/>
  <c r="F179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G162" i="1"/>
  <c r="H162" i="1" s="1"/>
  <c r="F162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H117" i="1"/>
  <c r="H118" i="1"/>
  <c r="H119" i="1"/>
  <c r="H120" i="1"/>
  <c r="H121" i="1"/>
  <c r="H123" i="1"/>
  <c r="H124" i="1"/>
  <c r="H125" i="1"/>
  <c r="H126" i="1"/>
  <c r="H127" i="1"/>
  <c r="G117" i="1"/>
  <c r="G118" i="1"/>
  <c r="G119" i="1"/>
  <c r="G120" i="1"/>
  <c r="G121" i="1"/>
  <c r="G123" i="1"/>
  <c r="G124" i="1"/>
  <c r="G125" i="1"/>
  <c r="G126" i="1"/>
  <c r="G127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16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F74" i="1"/>
  <c r="F75" i="1"/>
  <c r="F76" i="1"/>
  <c r="G76" i="1" s="1"/>
  <c r="H76" i="1" s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73" i="1"/>
  <c r="H51" i="1"/>
  <c r="H52" i="1"/>
  <c r="H53" i="1"/>
  <c r="H54" i="1"/>
  <c r="H56" i="1"/>
  <c r="H57" i="1"/>
  <c r="H58" i="1"/>
  <c r="H59" i="1"/>
  <c r="H61" i="1"/>
  <c r="H62" i="1"/>
  <c r="G51" i="1"/>
  <c r="G52" i="1"/>
  <c r="G53" i="1"/>
  <c r="G54" i="1"/>
  <c r="G56" i="1"/>
  <c r="G57" i="1"/>
  <c r="G58" i="1"/>
  <c r="G59" i="1"/>
  <c r="G61" i="1"/>
  <c r="G62" i="1"/>
  <c r="F51" i="1"/>
  <c r="F52" i="1"/>
  <c r="F53" i="1"/>
  <c r="F54" i="1"/>
  <c r="F55" i="1"/>
  <c r="F56" i="1"/>
  <c r="F57" i="1"/>
  <c r="F58" i="1"/>
  <c r="F59" i="1"/>
  <c r="F60" i="1"/>
  <c r="G60" i="1" s="1"/>
  <c r="F61" i="1"/>
  <c r="F62" i="1"/>
  <c r="F50" i="1"/>
  <c r="H44" i="1"/>
  <c r="G44" i="1"/>
  <c r="F44" i="1"/>
  <c r="F45" i="1"/>
  <c r="F46" i="1"/>
  <c r="F47" i="1"/>
  <c r="F43" i="1"/>
  <c r="H20" i="1"/>
  <c r="H21" i="1"/>
  <c r="H22" i="1"/>
  <c r="H23" i="1"/>
  <c r="H24" i="1"/>
  <c r="H25" i="1"/>
  <c r="H26" i="1"/>
  <c r="H27" i="1"/>
  <c r="H28" i="1"/>
  <c r="H29" i="1"/>
  <c r="H30" i="1"/>
  <c r="H31" i="1"/>
  <c r="G20" i="1"/>
  <c r="G21" i="1"/>
  <c r="G22" i="1"/>
  <c r="G23" i="1"/>
  <c r="G24" i="1"/>
  <c r="G25" i="1"/>
  <c r="G26" i="1"/>
  <c r="G27" i="1"/>
  <c r="G28" i="1"/>
  <c r="G29" i="1"/>
  <c r="G30" i="1"/>
  <c r="G31" i="1"/>
  <c r="F20" i="1"/>
  <c r="F21" i="1"/>
  <c r="F22" i="1"/>
  <c r="F23" i="1"/>
  <c r="F24" i="1"/>
  <c r="F25" i="1"/>
  <c r="F26" i="1"/>
  <c r="F27" i="1"/>
  <c r="F28" i="1"/>
  <c r="F29" i="1"/>
  <c r="F30" i="1"/>
  <c r="F31" i="1"/>
  <c r="F19" i="1"/>
  <c r="H12" i="1"/>
  <c r="H13" i="1"/>
  <c r="H14" i="1"/>
  <c r="H15" i="1"/>
  <c r="H16" i="1"/>
  <c r="G12" i="1"/>
  <c r="G13" i="1"/>
  <c r="G14" i="1"/>
  <c r="G15" i="1"/>
  <c r="G16" i="1"/>
  <c r="F12" i="1"/>
  <c r="F13" i="1"/>
  <c r="F14" i="1"/>
  <c r="F15" i="1"/>
  <c r="F16" i="1"/>
  <c r="G11" i="1"/>
  <c r="H11" i="1" s="1"/>
  <c r="F379" i="1" l="1"/>
  <c r="H122" i="1"/>
  <c r="G122" i="1"/>
  <c r="G46" i="1"/>
  <c r="H223" i="1"/>
  <c r="G223" i="1"/>
  <c r="H60" i="1"/>
  <c r="G55" i="1"/>
  <c r="G47" i="1"/>
  <c r="H47" i="1" s="1"/>
  <c r="G45" i="1"/>
  <c r="H45" i="1" s="1"/>
  <c r="G349" i="1"/>
  <c r="H349" i="1" s="1"/>
  <c r="G291" i="1"/>
  <c r="H291" i="1" s="1"/>
  <c r="G281" i="1"/>
  <c r="H281" i="1" s="1"/>
  <c r="G227" i="1"/>
  <c r="H227" i="1" s="1"/>
  <c r="G211" i="1"/>
  <c r="H211" i="1" s="1"/>
  <c r="G186" i="1"/>
  <c r="H186" i="1" s="1"/>
  <c r="G179" i="1"/>
  <c r="H179" i="1" s="1"/>
  <c r="G129" i="1"/>
  <c r="H129" i="1" s="1"/>
  <c r="G116" i="1"/>
  <c r="H116" i="1" s="1"/>
  <c r="G73" i="1"/>
  <c r="H73" i="1" s="1"/>
  <c r="G50" i="1"/>
  <c r="H50" i="1" s="1"/>
  <c r="G43" i="1"/>
  <c r="H43" i="1" s="1"/>
  <c r="G19" i="1"/>
  <c r="H19" i="1" s="1"/>
  <c r="H46" i="1" l="1"/>
  <c r="G379" i="1"/>
  <c r="H55" i="1"/>
  <c r="F378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292" i="1"/>
  <c r="F293" i="1"/>
  <c r="F294" i="1"/>
  <c r="F282" i="1"/>
  <c r="F283" i="1"/>
  <c r="F284" i="1"/>
  <c r="F285" i="1"/>
  <c r="F286" i="1"/>
  <c r="F287" i="1"/>
  <c r="F288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28" i="1"/>
  <c r="F229" i="1"/>
  <c r="F177" i="1"/>
  <c r="F11" i="1"/>
  <c r="H379" i="1" l="1"/>
</calcChain>
</file>

<file path=xl/sharedStrings.xml><?xml version="1.0" encoding="utf-8"?>
<sst xmlns="http://schemas.openxmlformats.org/spreadsheetml/2006/main" count="311" uniqueCount="185">
  <si>
    <t>Nemodifikované DNA oligo</t>
  </si>
  <si>
    <t xml:space="preserve">délka: </t>
  </si>
  <si>
    <t>do 120 nukleotidů</t>
  </si>
  <si>
    <t xml:space="preserve">typ purifikace: </t>
  </si>
  <si>
    <t xml:space="preserve">dle uvedené specifikace </t>
  </si>
  <si>
    <t xml:space="preserve">kontrola kvality: </t>
  </si>
  <si>
    <t>hmotnostní spektrometrie</t>
  </si>
  <si>
    <t xml:space="preserve">kontrola výtěžku: </t>
  </si>
  <si>
    <t>pomocí UV</t>
  </si>
  <si>
    <t>doba doručení zakázky od objednávky:</t>
  </si>
  <si>
    <r>
      <t>do 4 pracovních dní pro škály od 0,025 - 1</t>
    </r>
    <r>
      <rPr>
        <sz val="10"/>
        <rFont val="Symbol"/>
        <family val="1"/>
        <charset val="2"/>
      </rPr>
      <t xml:space="preserve"> m</t>
    </r>
    <r>
      <rPr>
        <sz val="10"/>
        <rFont val="Arial"/>
        <family val="2"/>
        <charset val="238"/>
      </rPr>
      <t>mol</t>
    </r>
  </si>
  <si>
    <r>
      <t xml:space="preserve">do 14 pracovních dní pro škály od 10, 15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mol</t>
    </r>
  </si>
  <si>
    <t>typ oligo</t>
  </si>
  <si>
    <r>
      <t>škála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  <charset val="238"/>
      </rPr>
      <t>mol)</t>
    </r>
  </si>
  <si>
    <t>jednotková cena / nukleotid
(v Kč bez DPH)</t>
  </si>
  <si>
    <t>typ purifikace DNA oligo</t>
  </si>
  <si>
    <t>jednotková cena / typ purifikace
(v Kč bez DPH)</t>
  </si>
  <si>
    <t>Reverzní fáze (RP)</t>
  </si>
  <si>
    <t>HPLC</t>
  </si>
  <si>
    <t>PAGE</t>
  </si>
  <si>
    <t>Nemodifikované RNA oligo</t>
  </si>
  <si>
    <t xml:space="preserve">7 - 45 nukleotidů </t>
  </si>
  <si>
    <t>typ purifikace:</t>
  </si>
  <si>
    <t>kontrola kvality:</t>
  </si>
  <si>
    <t>kontrola výtěžku:</t>
  </si>
  <si>
    <t>do 7 pracovních dní pro všechny škály - odsolení, RP, HPLC</t>
  </si>
  <si>
    <t>do 14 pracovních dní pro všechny škály - PAGE</t>
  </si>
  <si>
    <t>RNA (odsolení)</t>
  </si>
  <si>
    <t>typ purifikace RNA oligo</t>
  </si>
  <si>
    <t xml:space="preserve">Modifikace DNA a RNA oligo </t>
  </si>
  <si>
    <t>možnost přípravy modifikovaných DNA a RNA oligo s uvedeným spektrem modifikací v kombinaci s typem purifikace nemodifikovaného oligonukleotidu v příslušné škále</t>
  </si>
  <si>
    <r>
      <t xml:space="preserve">do 15 pracovních dní pro škály 0,05 - 1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 xml:space="preserve">mol (DNA, RNA oligo) </t>
    </r>
  </si>
  <si>
    <r>
      <t xml:space="preserve">do 20 pracovních dní pro škály 10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 xml:space="preserve">mol (DNA, RNA oligo) </t>
    </r>
  </si>
  <si>
    <t>typ modifikace</t>
  </si>
  <si>
    <t>lokalizace</t>
  </si>
  <si>
    <t>jednotková cena modifikace / škála
(v Kč bez DPH)</t>
  </si>
  <si>
    <t>Fluorescenční</t>
  </si>
  <si>
    <t xml:space="preserve">Fluorescein </t>
  </si>
  <si>
    <t>5' konec</t>
  </si>
  <si>
    <t>3' konec</t>
  </si>
  <si>
    <t>Fluorescein-dT</t>
  </si>
  <si>
    <t xml:space="preserve">interní </t>
  </si>
  <si>
    <t>5' konec / 3´ konec</t>
  </si>
  <si>
    <t xml:space="preserve">TAMRA </t>
  </si>
  <si>
    <t>5´ konec / interní</t>
  </si>
  <si>
    <t xml:space="preserve">Amino modifikace </t>
  </si>
  <si>
    <t>Amino C3</t>
  </si>
  <si>
    <t>Amino C6</t>
  </si>
  <si>
    <t>Amino C12</t>
  </si>
  <si>
    <t>Amino - C7</t>
  </si>
  <si>
    <t xml:space="preserve">Fosfo/Thiofosfo modifikace </t>
  </si>
  <si>
    <t>5' konec / 3´konec</t>
  </si>
  <si>
    <t xml:space="preserve">5' konec / interní / 3´konec </t>
  </si>
  <si>
    <t xml:space="preserve"> 3´ konec</t>
  </si>
  <si>
    <t>Biotin</t>
  </si>
  <si>
    <t>Biotin-dT</t>
  </si>
  <si>
    <t>Biotin-TEG</t>
  </si>
  <si>
    <t>5´ konec</t>
  </si>
  <si>
    <t>interní</t>
  </si>
  <si>
    <t>Digoxigenin</t>
  </si>
  <si>
    <t xml:space="preserve">Spacery </t>
  </si>
  <si>
    <t>5´ konec/ interní</t>
  </si>
  <si>
    <t xml:space="preserve">C3 spacer </t>
  </si>
  <si>
    <t xml:space="preserve">Terminátory </t>
  </si>
  <si>
    <t>3'-dA/dG/dC/dT</t>
  </si>
  <si>
    <t>Kroslinkující modifikace</t>
  </si>
  <si>
    <t>8-Br dA</t>
  </si>
  <si>
    <t>8-Br-dG</t>
  </si>
  <si>
    <t>5-Br-dC/dU</t>
  </si>
  <si>
    <t>5-F-dU</t>
  </si>
  <si>
    <t>5-I-dC/dU</t>
  </si>
  <si>
    <t>2/4-Thio-dT</t>
  </si>
  <si>
    <t>6-Thio-dG</t>
  </si>
  <si>
    <t xml:space="preserve">Metylační modifikace </t>
  </si>
  <si>
    <t>2'-OMe-A/G/C/U</t>
  </si>
  <si>
    <t>5´ konec / interní / 3 konec</t>
  </si>
  <si>
    <t>5'-OMe-dT</t>
  </si>
  <si>
    <t xml:space="preserve">Deaza modifikace </t>
  </si>
  <si>
    <t>7-Deaza-dG</t>
  </si>
  <si>
    <t>Analoga bazí, ostatní modifikace</t>
  </si>
  <si>
    <t>2'-Deoxypseudouridin</t>
  </si>
  <si>
    <t xml:space="preserve">5,6-Dihydro dT/dU </t>
  </si>
  <si>
    <t>5-OH-dC</t>
  </si>
  <si>
    <t>5-OH-dU</t>
  </si>
  <si>
    <t>8-Oxo-dA</t>
  </si>
  <si>
    <t>8-Oxo-dG</t>
  </si>
  <si>
    <t>dUracil</t>
  </si>
  <si>
    <t>5´ konec /3´ konec</t>
  </si>
  <si>
    <t xml:space="preserve">siRNA </t>
  </si>
  <si>
    <t>délka:</t>
  </si>
  <si>
    <t>19 - 27 nukleotidů</t>
  </si>
  <si>
    <t>dle specifikace</t>
  </si>
  <si>
    <r>
      <t xml:space="preserve">do 5 pracovních dní pro škály 10 </t>
    </r>
    <r>
      <rPr>
        <sz val="10"/>
        <rFont val="Times New Roman"/>
        <family val="1"/>
        <charset val="238"/>
      </rPr>
      <t>~</t>
    </r>
    <r>
      <rPr>
        <sz val="10"/>
        <rFont val="Arial"/>
        <family val="2"/>
        <charset val="238"/>
      </rPr>
      <t xml:space="preserve"> 50 nmol</t>
    </r>
  </si>
  <si>
    <t>do 10 pracovních dní pro škálu 250 nmol</t>
  </si>
  <si>
    <t xml:space="preserve">typ siRNA </t>
  </si>
  <si>
    <t>škála (nmol)</t>
  </si>
  <si>
    <t>jednotková cena / škála
(v Kč bez DPH)</t>
  </si>
  <si>
    <t>nemodifikovaný simplex (odsolení)</t>
  </si>
  <si>
    <t>nemodifikovaný duplex (odsolení)</t>
  </si>
  <si>
    <t>typ purifikace siRNA</t>
  </si>
  <si>
    <t>siRNA modifikace</t>
  </si>
  <si>
    <t>možnost přípravy siRNA s uvedeným spektrem modifikací v kombinaci s typem purifikace siRNA v příslušné škále</t>
  </si>
  <si>
    <t>odsolení, RP, HPLC</t>
  </si>
  <si>
    <t xml:space="preserve">doba doručení zakázky od objednávky: </t>
  </si>
  <si>
    <r>
      <t xml:space="preserve">do 15 pracovních dní pro škály 10 </t>
    </r>
    <r>
      <rPr>
        <sz val="10"/>
        <rFont val="Times New Roman"/>
        <family val="1"/>
        <charset val="238"/>
      </rPr>
      <t xml:space="preserve">~ </t>
    </r>
    <r>
      <rPr>
        <sz val="10"/>
        <rFont val="Arial"/>
        <family val="2"/>
        <charset val="238"/>
      </rPr>
      <t>50 nmol</t>
    </r>
  </si>
  <si>
    <t>do 20 pracovních dní pro škálu 250 nmol</t>
  </si>
  <si>
    <t>typ modifikace siRNA</t>
  </si>
  <si>
    <t>5´ konec, 3´ konec</t>
  </si>
  <si>
    <t>3´ konec</t>
  </si>
  <si>
    <t>Interní</t>
  </si>
  <si>
    <t>Deoxyuridin</t>
  </si>
  <si>
    <t>2'-F A/G</t>
  </si>
  <si>
    <t>2'-F C/U</t>
  </si>
  <si>
    <t>Duálně značené próby</t>
  </si>
  <si>
    <t>do 10 pracovních dní</t>
  </si>
  <si>
    <t>Duálně značené próby - kombinace</t>
  </si>
  <si>
    <t>škála (OD)</t>
  </si>
  <si>
    <t>5’TAMRA / ROX / JOE  // 3’ dark quecher typu Onyx Quencher A/B/C / BHQ-2</t>
  </si>
  <si>
    <t xml:space="preserve">5’ TxRd // 3’ dark quencher typu Onyx Quencher C/ BHQ-2 </t>
  </si>
  <si>
    <t xml:space="preserve"> LNA probes: 5 ’Fluorescein / HEX / TET // 3’ BHQ-1 / 3’ TAMRA / 3’ dark quencher Onyx Quencher A</t>
  </si>
  <si>
    <t>Molecular Beacon: 5 ’Fluorescein / HEX / TET // 3’ BHQ-1 / DABCYL</t>
  </si>
  <si>
    <t xml:space="preserve"> Molecular Beacon: 5’ Cyanine 3/ Cyanine 5/ Cyanine 5.5  // 3’ BHQ-2 / DABCYL</t>
  </si>
  <si>
    <t>Molecular Beacon: 5’ JOE / ROX / TxRd // 3’ BHQ-1 / DABCYL</t>
  </si>
  <si>
    <t>Molecular Beacon LNA probes: 5 ’Fluorescein / HEX / TET // 3’ BHQ-1 / DABCYL</t>
  </si>
  <si>
    <t xml:space="preserve">Biotin -TEG </t>
  </si>
  <si>
    <t xml:space="preserve">3' konec </t>
  </si>
  <si>
    <t>Cyanine 5/3</t>
  </si>
  <si>
    <t>Onyx Qencher A/B/C/D</t>
  </si>
  <si>
    <t xml:space="preserve">C12/18 spacer </t>
  </si>
  <si>
    <t>TMP-F-dU/dC</t>
  </si>
  <si>
    <t>5-Me-dC</t>
  </si>
  <si>
    <t>O4-Me-dT</t>
  </si>
  <si>
    <t>N6-Me-dA</t>
  </si>
  <si>
    <t>O6-Me-dG</t>
  </si>
  <si>
    <t>TET</t>
  </si>
  <si>
    <t>HEX</t>
  </si>
  <si>
    <t>JOE</t>
  </si>
  <si>
    <t>ROX</t>
  </si>
  <si>
    <t>TxRd</t>
  </si>
  <si>
    <t>dCC</t>
  </si>
  <si>
    <t>Abasic site</t>
  </si>
  <si>
    <t>Thiol modification C6</t>
  </si>
  <si>
    <t>Thiol modification C3</t>
  </si>
  <si>
    <t>S-oligo</t>
  </si>
  <si>
    <t>Phosphate</t>
  </si>
  <si>
    <t>2-aminopurine</t>
  </si>
  <si>
    <t>2,6-Diaminopurine</t>
  </si>
  <si>
    <t xml:space="preserve">Inosine </t>
  </si>
  <si>
    <t xml:space="preserve">C9 spacer </t>
  </si>
  <si>
    <t>2’-OMeRNA A/C/G/U</t>
  </si>
  <si>
    <t>Cyanine 5.5</t>
  </si>
  <si>
    <t>Amino C7</t>
  </si>
  <si>
    <t xml:space="preserve">Amino C6 </t>
  </si>
  <si>
    <t xml:space="preserve"> Cyanine 5.5</t>
  </si>
  <si>
    <t xml:space="preserve">5 ’Fluorescein // 3’ TAMRA / dark quencher typu Onyx Quencher A / BHQ-1  </t>
  </si>
  <si>
    <t xml:space="preserve">5’ HEX / TET // 3’ TAMRA / dark quencher typu Onyx Quencher A / BHQ-1 </t>
  </si>
  <si>
    <t xml:space="preserve">5’ Cyanine 3 / Cyanine 5 / Cyanine 5.5 // 3’ dark quencher typu Onyx Quencher B/D / BHQ-2 </t>
  </si>
  <si>
    <t>Reverse phase</t>
  </si>
  <si>
    <t>DNA oligo</t>
  </si>
  <si>
    <t>15 - 37 nukleotidů</t>
  </si>
  <si>
    <t xml:space="preserve">počet jednotek za dobu trvání závazku do 31. 12. 2022
</t>
  </si>
  <si>
    <t>celková cena za dobu trvání závazku do        31. 12. 2022 / škála
(v Kč bez DPH)</t>
  </si>
  <si>
    <t>celková cena za dobu trvání závazku do        31. 12. 2022 / škála           DPH sazba 21%</t>
  </si>
  <si>
    <t>počet jednotek za dobu trvání závazku 
do 31. 12. 2022</t>
  </si>
  <si>
    <t>celková cena za dobu trvání závazku do      31. 12. 2022 / nukleotid
(v Kč bez DPH)</t>
  </si>
  <si>
    <t>celková cena za dobu trvání závazku do       31. 12. 2022 / nukleotid       DPH sazba 21%</t>
  </si>
  <si>
    <t>celková cena za dobu trvání závazku do      31. 12. 2022 / nukleotid
(v Kč včetně DPH)</t>
  </si>
  <si>
    <t>celková cena za dobu trvání závazku do      31. 12. 2022 / typ purifikace
(v Kč bez DPH)</t>
  </si>
  <si>
    <t>celková cena za dobu trvání závazku do       31. 12. 2022) / typ purifikace                  DPH sazba 21%</t>
  </si>
  <si>
    <t>celková cena za dobu trvání závazku do        31. 12. 2022) / typ purifikace
(v Kč včetně DPH)</t>
  </si>
  <si>
    <t>celková cena za dobu trvání závazku do        31. 12. 2022 / nukleotid
(v Kč bez DPH)</t>
  </si>
  <si>
    <t>celková cena za dobu trvání závazku do       31. 12. 2022 / typ purifikace
(v Kč bez DPH)</t>
  </si>
  <si>
    <t>celková cena za dobu trvání závazku do      31. 12. 2022 / typ purifikace       DPH sazba 21%</t>
  </si>
  <si>
    <t>celková cena za dobu trvání závazku do       31. 12. 2022 modifikace / škála
(v Kč bez DPH)</t>
  </si>
  <si>
    <t>celková cena za dobu trvání závazku do        31. 12. 2022 modifikace / škála                             DPH sazba 21%</t>
  </si>
  <si>
    <t>celková cena za dobu trvání závazku do       31. 12. 2022 / typ purifikace                    DPH sazba 21%</t>
  </si>
  <si>
    <t>celková cena za dobu trvání závazku do       31. 12. 2022 / škála
(v Kč bez DPH)</t>
  </si>
  <si>
    <t>celková cena za dobu trvání závazku do       31. 12. 2022 / škála           DPH sazba 21%</t>
  </si>
  <si>
    <t>celková cena za dobu trvání závazku do        31. 12. 2022 / nukleotid
(v Kč včetně DPH)</t>
  </si>
  <si>
    <t>celková cena za dobu trvání závazku do       31. 12. 2022 / typ purifikace
(v Kč včetně DPH)</t>
  </si>
  <si>
    <t>celková cena za dobu trvání závazku do         31. 12. 2022 modifikace / škála
(v Kč včetně DPH)</t>
  </si>
  <si>
    <t>celková cena za dobu trvání závazku do        31. 12. 2022 / škála
(v Kč včetně DPH)</t>
  </si>
  <si>
    <t>jcelková cena za dobu trvání závazku do        31. 12. 2022 / typ purifikace
(v Kč včetně DPH)</t>
  </si>
  <si>
    <t>celková cena za dobu trvání závazku do         31. 12. 2022 / škála
(v Kč včetně DPH)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</si>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</sst>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9" x14ac:knownFonts="1"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0"/>
      <name val="Times New Roman"/>
      <family val="1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2" fontId="1" fillId="2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2" fontId="1" fillId="0" borderId="0" xfId="0" applyNumberFormat="1" applyFont="1" applyFill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6" fillId="2" borderId="0" xfId="0" applyNumberFormat="1" applyFont="1" applyFill="1" applyAlignment="1">
      <alignment horizontal="left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5" borderId="14" xfId="0" applyNumberFormat="1" applyFill="1" applyBorder="1" applyAlignment="1" applyProtection="1">
      <alignment horizontal="center"/>
      <protection locked="0"/>
    </xf>
    <xf numFmtId="164" fontId="0" fillId="5" borderId="15" xfId="0" applyNumberFormat="1" applyFill="1" applyBorder="1" applyAlignment="1" applyProtection="1">
      <alignment horizontal="center"/>
      <protection locked="0"/>
    </xf>
    <xf numFmtId="164" fontId="0" fillId="5" borderId="1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</cellXfs>
  <cellStyles count="1">
    <cellStyle name="Normální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00CC66"/>
      <color rgb="FF00FF99"/>
      <color rgb="FF00CC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9"/>
  <sheetViews>
    <sheetView tabSelected="1" view="pageBreakPreview" topLeftCell="A367" zoomScale="85" zoomScaleNormal="98" zoomScaleSheetLayoutView="85" workbookViewId="0">
      <selection activeCell="H377" sqref="H376:H377"/>
    </sheetView>
  </sheetViews>
  <sheetFormatPr defaultRowHeight="12.5" x14ac:dyDescent="0.25"/>
  <cols>
    <col min="1" max="1" width="42.08984375" style="11" customWidth="1"/>
    <col min="2" max="2" width="24.36328125" style="11" customWidth="1"/>
    <col min="3" max="3" width="23.90625" style="11" customWidth="1"/>
    <col min="4" max="4" width="21.453125" style="11" bestFit="1" customWidth="1"/>
    <col min="5" max="5" width="18.90625" style="11" bestFit="1" customWidth="1"/>
    <col min="6" max="7" width="21" style="11" customWidth="1"/>
    <col min="8" max="8" width="21.08984375" style="11" bestFit="1" customWidth="1"/>
  </cols>
  <sheetData>
    <row r="1" spans="1:8" ht="13" x14ac:dyDescent="0.3">
      <c r="A1" s="1" t="s">
        <v>0</v>
      </c>
      <c r="B1" s="2"/>
      <c r="C1" s="2"/>
      <c r="D1" s="3"/>
      <c r="E1" s="3"/>
      <c r="F1" s="3"/>
      <c r="G1" s="3"/>
      <c r="H1" s="3"/>
    </row>
    <row r="2" spans="1:8" s="4" customFormat="1" ht="9.65" customHeight="1" x14ac:dyDescent="0.3">
      <c r="A2" s="5"/>
      <c r="B2" s="2"/>
      <c r="C2" s="2"/>
      <c r="D2" s="3"/>
      <c r="E2" s="3"/>
      <c r="F2" s="3"/>
      <c r="G2" s="3"/>
      <c r="H2" s="3"/>
    </row>
    <row r="3" spans="1:8" s="7" customFormat="1" x14ac:dyDescent="0.25">
      <c r="A3" s="6" t="s">
        <v>1</v>
      </c>
      <c r="B3" s="58" t="s">
        <v>2</v>
      </c>
      <c r="C3" s="59"/>
      <c r="D3" s="59"/>
      <c r="E3" s="59"/>
      <c r="F3" s="59"/>
      <c r="G3" s="59"/>
      <c r="H3" s="60"/>
    </row>
    <row r="4" spans="1:8" s="7" customFormat="1" ht="13.25" customHeight="1" x14ac:dyDescent="0.25">
      <c r="A4" s="6" t="s">
        <v>3</v>
      </c>
      <c r="B4" s="58" t="s">
        <v>4</v>
      </c>
      <c r="C4" s="61"/>
      <c r="D4" s="61"/>
      <c r="E4" s="61"/>
      <c r="F4" s="61"/>
      <c r="G4" s="61"/>
      <c r="H4" s="62"/>
    </row>
    <row r="5" spans="1:8" s="7" customFormat="1" ht="13.25" customHeight="1" x14ac:dyDescent="0.25">
      <c r="A5" s="6" t="s">
        <v>5</v>
      </c>
      <c r="B5" s="58" t="s">
        <v>6</v>
      </c>
      <c r="C5" s="61"/>
      <c r="D5" s="61"/>
      <c r="E5" s="61"/>
      <c r="F5" s="61"/>
      <c r="G5" s="61"/>
      <c r="H5" s="62"/>
    </row>
    <row r="6" spans="1:8" s="7" customFormat="1" x14ac:dyDescent="0.25">
      <c r="A6" s="6" t="s">
        <v>7</v>
      </c>
      <c r="B6" s="58" t="s">
        <v>8</v>
      </c>
      <c r="C6" s="61"/>
      <c r="D6" s="61"/>
      <c r="E6" s="61"/>
      <c r="F6" s="61"/>
      <c r="G6" s="61"/>
      <c r="H6" s="62"/>
    </row>
    <row r="7" spans="1:8" s="7" customFormat="1" ht="13.25" customHeight="1" x14ac:dyDescent="0.25">
      <c r="A7" s="63" t="s">
        <v>9</v>
      </c>
      <c r="B7" s="64" t="s">
        <v>10</v>
      </c>
      <c r="C7" s="64"/>
      <c r="D7" s="64"/>
      <c r="E7" s="64"/>
      <c r="F7" s="64"/>
      <c r="G7" s="64"/>
      <c r="H7" s="64"/>
    </row>
    <row r="8" spans="1:8" s="7" customFormat="1" ht="13.25" customHeight="1" x14ac:dyDescent="0.25">
      <c r="A8" s="63"/>
      <c r="B8" s="58" t="s">
        <v>11</v>
      </c>
      <c r="C8" s="61"/>
      <c r="D8" s="61"/>
      <c r="E8" s="61"/>
      <c r="F8" s="61"/>
      <c r="G8" s="61"/>
      <c r="H8" s="62"/>
    </row>
    <row r="9" spans="1:8" s="7" customFormat="1" ht="9.65" customHeight="1" x14ac:dyDescent="0.3">
      <c r="A9" s="8"/>
      <c r="B9" s="8"/>
      <c r="C9" s="8"/>
      <c r="D9" s="9"/>
      <c r="E9" s="9"/>
      <c r="F9" s="9"/>
      <c r="G9" s="9"/>
      <c r="H9" s="9"/>
    </row>
    <row r="10" spans="1:8" s="7" customFormat="1" ht="63" customHeight="1" x14ac:dyDescent="0.25">
      <c r="A10" s="67" t="s">
        <v>12</v>
      </c>
      <c r="B10" s="68"/>
      <c r="C10" s="39" t="s">
        <v>13</v>
      </c>
      <c r="D10" s="40" t="s">
        <v>14</v>
      </c>
      <c r="E10" s="40" t="s">
        <v>163</v>
      </c>
      <c r="F10" s="40" t="s">
        <v>164</v>
      </c>
      <c r="G10" s="40" t="s">
        <v>165</v>
      </c>
      <c r="H10" s="40" t="s">
        <v>166</v>
      </c>
    </row>
    <row r="11" spans="1:8" x14ac:dyDescent="0.25">
      <c r="A11" s="75" t="s">
        <v>158</v>
      </c>
      <c r="B11" s="75"/>
      <c r="C11" s="56">
        <v>2.5000000000000001E-2</v>
      </c>
      <c r="D11" s="122"/>
      <c r="E11" s="48">
        <v>1500</v>
      </c>
      <c r="F11" s="122">
        <f>SUM(D11*E11)</f>
        <v>0</v>
      </c>
      <c r="G11" s="122">
        <f>SUM(F11*0.21)</f>
        <v>0</v>
      </c>
      <c r="H11" s="122">
        <f>SUM(F11:G11)</f>
        <v>0</v>
      </c>
    </row>
    <row r="12" spans="1:8" x14ac:dyDescent="0.25">
      <c r="A12" s="75"/>
      <c r="B12" s="75"/>
      <c r="C12" s="56">
        <v>0.05</v>
      </c>
      <c r="D12" s="122"/>
      <c r="E12" s="48">
        <v>6000</v>
      </c>
      <c r="F12" s="122">
        <f t="shared" ref="F12:F16" si="0">SUM(D12*E12)</f>
        <v>0</v>
      </c>
      <c r="G12" s="122">
        <f t="shared" ref="G12:G16" si="1">SUM(F12*0.21)</f>
        <v>0</v>
      </c>
      <c r="H12" s="122">
        <f t="shared" ref="H12:H16" si="2">SUM(F12:G12)</f>
        <v>0</v>
      </c>
    </row>
    <row r="13" spans="1:8" x14ac:dyDescent="0.25">
      <c r="A13" s="75"/>
      <c r="B13" s="75"/>
      <c r="C13" s="56">
        <v>0.2</v>
      </c>
      <c r="D13" s="122"/>
      <c r="E13" s="48">
        <v>8000</v>
      </c>
      <c r="F13" s="122">
        <f t="shared" si="0"/>
        <v>0</v>
      </c>
      <c r="G13" s="122">
        <f t="shared" si="1"/>
        <v>0</v>
      </c>
      <c r="H13" s="122">
        <f t="shared" si="2"/>
        <v>0</v>
      </c>
    </row>
    <row r="14" spans="1:8" x14ac:dyDescent="0.25">
      <c r="A14" s="75"/>
      <c r="B14" s="75"/>
      <c r="C14" s="56">
        <v>1</v>
      </c>
      <c r="D14" s="122"/>
      <c r="E14" s="48">
        <v>3700</v>
      </c>
      <c r="F14" s="122">
        <f t="shared" si="0"/>
        <v>0</v>
      </c>
      <c r="G14" s="122">
        <f t="shared" si="1"/>
        <v>0</v>
      </c>
      <c r="H14" s="122">
        <f t="shared" si="2"/>
        <v>0</v>
      </c>
    </row>
    <row r="15" spans="1:8" x14ac:dyDescent="0.25">
      <c r="A15" s="75"/>
      <c r="B15" s="75"/>
      <c r="C15" s="56">
        <v>10</v>
      </c>
      <c r="D15" s="122"/>
      <c r="E15" s="48">
        <v>1000</v>
      </c>
      <c r="F15" s="122">
        <f t="shared" si="0"/>
        <v>0</v>
      </c>
      <c r="G15" s="122">
        <f t="shared" si="1"/>
        <v>0</v>
      </c>
      <c r="H15" s="122">
        <f t="shared" si="2"/>
        <v>0</v>
      </c>
    </row>
    <row r="16" spans="1:8" x14ac:dyDescent="0.25">
      <c r="A16" s="75"/>
      <c r="B16" s="75"/>
      <c r="C16" s="56">
        <v>15</v>
      </c>
      <c r="D16" s="122"/>
      <c r="E16" s="48">
        <v>200</v>
      </c>
      <c r="F16" s="122">
        <f t="shared" si="0"/>
        <v>0</v>
      </c>
      <c r="G16" s="122">
        <f t="shared" si="1"/>
        <v>0</v>
      </c>
      <c r="H16" s="122">
        <f t="shared" si="2"/>
        <v>0</v>
      </c>
    </row>
    <row r="17" spans="1:8" ht="7.25" customHeight="1" x14ac:dyDescent="0.25">
      <c r="A17" s="10"/>
      <c r="C17" s="10"/>
      <c r="D17" s="12"/>
      <c r="E17" s="12"/>
      <c r="F17" s="12"/>
      <c r="G17" s="12"/>
      <c r="H17" s="12"/>
    </row>
    <row r="18" spans="1:8" ht="65" x14ac:dyDescent="0.25">
      <c r="A18" s="69" t="s">
        <v>15</v>
      </c>
      <c r="B18" s="69"/>
      <c r="C18" s="39" t="s">
        <v>13</v>
      </c>
      <c r="D18" s="40" t="s">
        <v>16</v>
      </c>
      <c r="E18" s="40" t="s">
        <v>163</v>
      </c>
      <c r="F18" s="40" t="s">
        <v>167</v>
      </c>
      <c r="G18" s="40" t="s">
        <v>168</v>
      </c>
      <c r="H18" s="40" t="s">
        <v>169</v>
      </c>
    </row>
    <row r="19" spans="1:8" x14ac:dyDescent="0.25">
      <c r="A19" s="75" t="s">
        <v>157</v>
      </c>
      <c r="B19" s="75"/>
      <c r="C19" s="56">
        <v>0.05</v>
      </c>
      <c r="D19" s="122"/>
      <c r="E19" s="48">
        <v>3</v>
      </c>
      <c r="F19" s="122">
        <f t="shared" ref="F19:F31" si="3">SUM(D19*E19)</f>
        <v>0</v>
      </c>
      <c r="G19" s="122">
        <f t="shared" ref="G19:G31" si="4">SUM(F19*0.21)</f>
        <v>0</v>
      </c>
      <c r="H19" s="122">
        <f t="shared" ref="H19:H31" si="5">SUM(F19:G19)</f>
        <v>0</v>
      </c>
    </row>
    <row r="20" spans="1:8" x14ac:dyDescent="0.25">
      <c r="A20" s="75"/>
      <c r="B20" s="75"/>
      <c r="C20" s="56">
        <v>0.2</v>
      </c>
      <c r="D20" s="122"/>
      <c r="E20" s="48">
        <v>3</v>
      </c>
      <c r="F20" s="122">
        <f t="shared" si="3"/>
        <v>0</v>
      </c>
      <c r="G20" s="122">
        <f t="shared" si="4"/>
        <v>0</v>
      </c>
      <c r="H20" s="122">
        <f t="shared" si="5"/>
        <v>0</v>
      </c>
    </row>
    <row r="21" spans="1:8" x14ac:dyDescent="0.25">
      <c r="A21" s="75"/>
      <c r="B21" s="75"/>
      <c r="C21" s="56">
        <v>1</v>
      </c>
      <c r="D21" s="122"/>
      <c r="E21" s="48">
        <v>5</v>
      </c>
      <c r="F21" s="122">
        <f t="shared" si="3"/>
        <v>0</v>
      </c>
      <c r="G21" s="122">
        <f t="shared" si="4"/>
        <v>0</v>
      </c>
      <c r="H21" s="122">
        <f t="shared" si="5"/>
        <v>0</v>
      </c>
    </row>
    <row r="22" spans="1:8" x14ac:dyDescent="0.25">
      <c r="A22" s="75"/>
      <c r="B22" s="75"/>
      <c r="C22" s="56">
        <v>10</v>
      </c>
      <c r="D22" s="122"/>
      <c r="E22" s="48">
        <v>2</v>
      </c>
      <c r="F22" s="122">
        <f t="shared" si="3"/>
        <v>0</v>
      </c>
      <c r="G22" s="122">
        <f t="shared" si="4"/>
        <v>0</v>
      </c>
      <c r="H22" s="122">
        <f t="shared" si="5"/>
        <v>0</v>
      </c>
    </row>
    <row r="23" spans="1:8" x14ac:dyDescent="0.25">
      <c r="A23" s="75"/>
      <c r="B23" s="75"/>
      <c r="C23" s="56">
        <v>15</v>
      </c>
      <c r="D23" s="122"/>
      <c r="E23" s="48">
        <v>2</v>
      </c>
      <c r="F23" s="122">
        <f t="shared" si="3"/>
        <v>0</v>
      </c>
      <c r="G23" s="122">
        <f t="shared" si="4"/>
        <v>0</v>
      </c>
      <c r="H23" s="122">
        <f t="shared" si="5"/>
        <v>0</v>
      </c>
    </row>
    <row r="24" spans="1:8" x14ac:dyDescent="0.25">
      <c r="A24" s="75" t="s">
        <v>18</v>
      </c>
      <c r="B24" s="75"/>
      <c r="C24" s="56">
        <v>0.05</v>
      </c>
      <c r="D24" s="122"/>
      <c r="E24" s="48">
        <v>10</v>
      </c>
      <c r="F24" s="122">
        <f t="shared" si="3"/>
        <v>0</v>
      </c>
      <c r="G24" s="122">
        <f t="shared" si="4"/>
        <v>0</v>
      </c>
      <c r="H24" s="122">
        <f t="shared" si="5"/>
        <v>0</v>
      </c>
    </row>
    <row r="25" spans="1:8" x14ac:dyDescent="0.25">
      <c r="A25" s="75"/>
      <c r="B25" s="75"/>
      <c r="C25" s="56">
        <v>0.2</v>
      </c>
      <c r="D25" s="122"/>
      <c r="E25" s="48">
        <v>20</v>
      </c>
      <c r="F25" s="122">
        <f t="shared" si="3"/>
        <v>0</v>
      </c>
      <c r="G25" s="122">
        <f t="shared" si="4"/>
        <v>0</v>
      </c>
      <c r="H25" s="122">
        <f t="shared" si="5"/>
        <v>0</v>
      </c>
    </row>
    <row r="26" spans="1:8" x14ac:dyDescent="0.25">
      <c r="A26" s="75"/>
      <c r="B26" s="75"/>
      <c r="C26" s="55">
        <v>1</v>
      </c>
      <c r="D26" s="122"/>
      <c r="E26" s="48">
        <v>20</v>
      </c>
      <c r="F26" s="122">
        <f t="shared" si="3"/>
        <v>0</v>
      </c>
      <c r="G26" s="122">
        <f t="shared" si="4"/>
        <v>0</v>
      </c>
      <c r="H26" s="122">
        <f t="shared" si="5"/>
        <v>0</v>
      </c>
    </row>
    <row r="27" spans="1:8" x14ac:dyDescent="0.25">
      <c r="A27" s="75"/>
      <c r="B27" s="75"/>
      <c r="C27" s="55">
        <v>10</v>
      </c>
      <c r="D27" s="122"/>
      <c r="E27" s="48">
        <v>2</v>
      </c>
      <c r="F27" s="122">
        <f t="shared" si="3"/>
        <v>0</v>
      </c>
      <c r="G27" s="122">
        <f t="shared" si="4"/>
        <v>0</v>
      </c>
      <c r="H27" s="122">
        <f t="shared" si="5"/>
        <v>0</v>
      </c>
    </row>
    <row r="28" spans="1:8" x14ac:dyDescent="0.25">
      <c r="A28" s="75"/>
      <c r="B28" s="75"/>
      <c r="C28" s="55">
        <v>15</v>
      </c>
      <c r="D28" s="122"/>
      <c r="E28" s="48">
        <v>2</v>
      </c>
      <c r="F28" s="122">
        <f t="shared" si="3"/>
        <v>0</v>
      </c>
      <c r="G28" s="122">
        <f t="shared" si="4"/>
        <v>0</v>
      </c>
      <c r="H28" s="122">
        <f t="shared" si="5"/>
        <v>0</v>
      </c>
    </row>
    <row r="29" spans="1:8" x14ac:dyDescent="0.25">
      <c r="A29" s="75" t="s">
        <v>19</v>
      </c>
      <c r="B29" s="75"/>
      <c r="C29" s="56">
        <v>0.05</v>
      </c>
      <c r="D29" s="122"/>
      <c r="E29" s="48">
        <v>2</v>
      </c>
      <c r="F29" s="122">
        <f t="shared" si="3"/>
        <v>0</v>
      </c>
      <c r="G29" s="122">
        <f t="shared" si="4"/>
        <v>0</v>
      </c>
      <c r="H29" s="122">
        <f t="shared" si="5"/>
        <v>0</v>
      </c>
    </row>
    <row r="30" spans="1:8" x14ac:dyDescent="0.25">
      <c r="A30" s="75"/>
      <c r="B30" s="75"/>
      <c r="C30" s="56">
        <v>0.2</v>
      </c>
      <c r="D30" s="122"/>
      <c r="E30" s="48">
        <v>5</v>
      </c>
      <c r="F30" s="122">
        <f t="shared" si="3"/>
        <v>0</v>
      </c>
      <c r="G30" s="122">
        <f t="shared" si="4"/>
        <v>0</v>
      </c>
      <c r="H30" s="122">
        <f t="shared" si="5"/>
        <v>0</v>
      </c>
    </row>
    <row r="31" spans="1:8" x14ac:dyDescent="0.25">
      <c r="A31" s="75"/>
      <c r="B31" s="75"/>
      <c r="C31" s="55">
        <v>1</v>
      </c>
      <c r="D31" s="122"/>
      <c r="E31" s="48">
        <v>5</v>
      </c>
      <c r="F31" s="122">
        <f t="shared" si="3"/>
        <v>0</v>
      </c>
      <c r="G31" s="122">
        <f t="shared" si="4"/>
        <v>0</v>
      </c>
      <c r="H31" s="122">
        <f t="shared" si="5"/>
        <v>0</v>
      </c>
    </row>
    <row r="32" spans="1:8" ht="14.4" customHeight="1" x14ac:dyDescent="0.25">
      <c r="A32" s="13"/>
      <c r="B32" s="14"/>
      <c r="C32" s="12"/>
      <c r="D32" s="4"/>
      <c r="E32" s="4"/>
      <c r="F32" s="4"/>
      <c r="G32" s="4"/>
      <c r="H32" s="4"/>
    </row>
    <row r="33" spans="1:8" ht="13" x14ac:dyDescent="0.3">
      <c r="A33" s="1" t="s">
        <v>20</v>
      </c>
      <c r="B33" s="15"/>
      <c r="C33" s="14"/>
      <c r="D33" s="12"/>
      <c r="E33" s="12"/>
      <c r="F33" s="12"/>
      <c r="G33" s="12"/>
      <c r="H33" s="12"/>
    </row>
    <row r="34" spans="1:8" s="4" customFormat="1" ht="11" customHeight="1" x14ac:dyDescent="0.3">
      <c r="A34" s="5"/>
      <c r="B34" s="16"/>
      <c r="C34" s="12"/>
      <c r="D34" s="12"/>
      <c r="E34" s="12"/>
      <c r="F34" s="12"/>
      <c r="G34" s="12"/>
      <c r="H34" s="12"/>
    </row>
    <row r="35" spans="1:8" s="4" customFormat="1" x14ac:dyDescent="0.25">
      <c r="A35" s="6" t="s">
        <v>1</v>
      </c>
      <c r="B35" s="70" t="s">
        <v>21</v>
      </c>
      <c r="C35" s="71"/>
      <c r="D35" s="71"/>
      <c r="E35" s="71"/>
      <c r="F35" s="71"/>
      <c r="G35" s="71"/>
      <c r="H35" s="72"/>
    </row>
    <row r="36" spans="1:8" s="4" customFormat="1" x14ac:dyDescent="0.25">
      <c r="A36" s="6" t="s">
        <v>22</v>
      </c>
      <c r="B36" s="70" t="s">
        <v>4</v>
      </c>
      <c r="C36" s="73"/>
      <c r="D36" s="73"/>
      <c r="E36" s="73"/>
      <c r="F36" s="73"/>
      <c r="G36" s="73"/>
      <c r="H36" s="74"/>
    </row>
    <row r="37" spans="1:8" s="4" customFormat="1" x14ac:dyDescent="0.25">
      <c r="A37" s="6" t="s">
        <v>23</v>
      </c>
      <c r="B37" s="70" t="s">
        <v>6</v>
      </c>
      <c r="C37" s="73"/>
      <c r="D37" s="73"/>
      <c r="E37" s="73"/>
      <c r="F37" s="73"/>
      <c r="G37" s="73"/>
      <c r="H37" s="74"/>
    </row>
    <row r="38" spans="1:8" s="4" customFormat="1" x14ac:dyDescent="0.25">
      <c r="A38" s="6" t="s">
        <v>24</v>
      </c>
      <c r="B38" s="70" t="s">
        <v>8</v>
      </c>
      <c r="C38" s="73"/>
      <c r="D38" s="73"/>
      <c r="E38" s="73"/>
      <c r="F38" s="73"/>
      <c r="G38" s="73"/>
      <c r="H38" s="74"/>
    </row>
    <row r="39" spans="1:8" s="4" customFormat="1" x14ac:dyDescent="0.25">
      <c r="A39" s="63" t="s">
        <v>9</v>
      </c>
      <c r="B39" s="70" t="s">
        <v>25</v>
      </c>
      <c r="C39" s="73"/>
      <c r="D39" s="73"/>
      <c r="E39" s="73"/>
      <c r="F39" s="73"/>
      <c r="G39" s="73"/>
      <c r="H39" s="74"/>
    </row>
    <row r="40" spans="1:8" s="4" customFormat="1" x14ac:dyDescent="0.25">
      <c r="A40" s="63"/>
      <c r="B40" s="70" t="s">
        <v>26</v>
      </c>
      <c r="C40" s="73"/>
      <c r="D40" s="73"/>
      <c r="E40" s="73"/>
      <c r="F40" s="73"/>
      <c r="G40" s="73"/>
      <c r="H40" s="74"/>
    </row>
    <row r="41" spans="1:8" s="4" customFormat="1" ht="11.4" customHeight="1" x14ac:dyDescent="0.3">
      <c r="A41" s="8"/>
      <c r="B41" s="17"/>
      <c r="C41" s="17"/>
      <c r="D41" s="17"/>
      <c r="E41" s="17"/>
      <c r="F41" s="17"/>
      <c r="G41" s="17"/>
      <c r="H41" s="17"/>
    </row>
    <row r="42" spans="1:8" ht="52" x14ac:dyDescent="0.25">
      <c r="A42" s="67" t="s">
        <v>12</v>
      </c>
      <c r="B42" s="68"/>
      <c r="C42" s="39" t="s">
        <v>13</v>
      </c>
      <c r="D42" s="40" t="s">
        <v>14</v>
      </c>
      <c r="E42" s="40" t="s">
        <v>163</v>
      </c>
      <c r="F42" s="40" t="s">
        <v>170</v>
      </c>
      <c r="G42" s="40" t="s">
        <v>165</v>
      </c>
      <c r="H42" s="40" t="s">
        <v>178</v>
      </c>
    </row>
    <row r="43" spans="1:8" x14ac:dyDescent="0.25">
      <c r="A43" s="76" t="s">
        <v>27</v>
      </c>
      <c r="B43" s="77"/>
      <c r="C43" s="56">
        <v>0.05</v>
      </c>
      <c r="D43" s="122"/>
      <c r="E43" s="48">
        <v>300</v>
      </c>
      <c r="F43" s="122">
        <f t="shared" ref="F43:F47" si="6">SUM(D43*E43)</f>
        <v>0</v>
      </c>
      <c r="G43" s="122">
        <f t="shared" ref="G43:G47" si="7">SUM(F43*0.21)</f>
        <v>0</v>
      </c>
      <c r="H43" s="122">
        <f t="shared" ref="H43:H47" si="8">SUM(F43:G43)</f>
        <v>0</v>
      </c>
    </row>
    <row r="44" spans="1:8" x14ac:dyDescent="0.25">
      <c r="A44" s="78"/>
      <c r="B44" s="79"/>
      <c r="C44" s="56">
        <v>0.2</v>
      </c>
      <c r="D44" s="122"/>
      <c r="E44" s="48">
        <v>600</v>
      </c>
      <c r="F44" s="122">
        <f t="shared" si="6"/>
        <v>0</v>
      </c>
      <c r="G44" s="122">
        <f t="shared" si="7"/>
        <v>0</v>
      </c>
      <c r="H44" s="122">
        <f t="shared" si="8"/>
        <v>0</v>
      </c>
    </row>
    <row r="45" spans="1:8" x14ac:dyDescent="0.25">
      <c r="A45" s="78"/>
      <c r="B45" s="79"/>
      <c r="C45" s="56">
        <v>1</v>
      </c>
      <c r="D45" s="122"/>
      <c r="E45" s="48">
        <v>200</v>
      </c>
      <c r="F45" s="122">
        <f t="shared" si="6"/>
        <v>0</v>
      </c>
      <c r="G45" s="122">
        <f t="shared" si="7"/>
        <v>0</v>
      </c>
      <c r="H45" s="122">
        <f t="shared" si="8"/>
        <v>0</v>
      </c>
    </row>
    <row r="46" spans="1:8" x14ac:dyDescent="0.25">
      <c r="A46" s="78"/>
      <c r="B46" s="79"/>
      <c r="C46" s="56">
        <v>10</v>
      </c>
      <c r="D46" s="122"/>
      <c r="E46" s="48">
        <v>80</v>
      </c>
      <c r="F46" s="122">
        <f t="shared" si="6"/>
        <v>0</v>
      </c>
      <c r="G46" s="122">
        <f t="shared" si="7"/>
        <v>0</v>
      </c>
      <c r="H46" s="122">
        <f t="shared" si="8"/>
        <v>0</v>
      </c>
    </row>
    <row r="47" spans="1:8" x14ac:dyDescent="0.25">
      <c r="A47" s="80"/>
      <c r="B47" s="81"/>
      <c r="C47" s="56">
        <v>15</v>
      </c>
      <c r="D47" s="122"/>
      <c r="E47" s="48">
        <v>60</v>
      </c>
      <c r="F47" s="122">
        <f t="shared" si="6"/>
        <v>0</v>
      </c>
      <c r="G47" s="122">
        <f t="shared" si="7"/>
        <v>0</v>
      </c>
      <c r="H47" s="122">
        <f t="shared" si="8"/>
        <v>0</v>
      </c>
    </row>
    <row r="48" spans="1:8" ht="8.4" customHeight="1" x14ac:dyDescent="0.25">
      <c r="A48" s="82"/>
      <c r="B48" s="82"/>
      <c r="C48" s="82"/>
      <c r="D48" s="4"/>
      <c r="E48" s="4"/>
      <c r="F48" s="4"/>
      <c r="G48" s="4"/>
      <c r="H48" s="4"/>
    </row>
    <row r="49" spans="1:8" ht="65" x14ac:dyDescent="0.25">
      <c r="A49" s="83" t="s">
        <v>28</v>
      </c>
      <c r="B49" s="84"/>
      <c r="C49" s="39" t="s">
        <v>13</v>
      </c>
      <c r="D49" s="40" t="s">
        <v>16</v>
      </c>
      <c r="E49" s="40" t="s">
        <v>163</v>
      </c>
      <c r="F49" s="40" t="s">
        <v>171</v>
      </c>
      <c r="G49" s="40" t="s">
        <v>172</v>
      </c>
      <c r="H49" s="40" t="s">
        <v>179</v>
      </c>
    </row>
    <row r="50" spans="1:8" x14ac:dyDescent="0.25">
      <c r="A50" s="76" t="s">
        <v>17</v>
      </c>
      <c r="B50" s="77"/>
      <c r="C50" s="56">
        <v>0.05</v>
      </c>
      <c r="D50" s="122"/>
      <c r="E50" s="48">
        <v>2</v>
      </c>
      <c r="F50" s="122">
        <f t="shared" ref="F50:F62" si="9">SUM(D50*E50)</f>
        <v>0</v>
      </c>
      <c r="G50" s="122">
        <f t="shared" ref="G50:G62" si="10">SUM(F50*0.21)</f>
        <v>0</v>
      </c>
      <c r="H50" s="122">
        <f t="shared" ref="H50:H62" si="11">SUM(F50:G50)</f>
        <v>0</v>
      </c>
    </row>
    <row r="51" spans="1:8" x14ac:dyDescent="0.25">
      <c r="A51" s="78"/>
      <c r="B51" s="79"/>
      <c r="C51" s="56">
        <v>0.2</v>
      </c>
      <c r="D51" s="122"/>
      <c r="E51" s="48">
        <v>2</v>
      </c>
      <c r="F51" s="122">
        <f t="shared" si="9"/>
        <v>0</v>
      </c>
      <c r="G51" s="122">
        <f t="shared" si="10"/>
        <v>0</v>
      </c>
      <c r="H51" s="122">
        <f t="shared" si="11"/>
        <v>0</v>
      </c>
    </row>
    <row r="52" spans="1:8" x14ac:dyDescent="0.25">
      <c r="A52" s="78"/>
      <c r="B52" s="79"/>
      <c r="C52" s="56">
        <v>1</v>
      </c>
      <c r="D52" s="122"/>
      <c r="E52" s="48">
        <v>6</v>
      </c>
      <c r="F52" s="122">
        <f t="shared" si="9"/>
        <v>0</v>
      </c>
      <c r="G52" s="122">
        <f t="shared" si="10"/>
        <v>0</v>
      </c>
      <c r="H52" s="122">
        <f t="shared" si="11"/>
        <v>0</v>
      </c>
    </row>
    <row r="53" spans="1:8" x14ac:dyDescent="0.25">
      <c r="A53" s="78"/>
      <c r="B53" s="79"/>
      <c r="C53" s="56">
        <v>10</v>
      </c>
      <c r="D53" s="122"/>
      <c r="E53" s="48">
        <v>2</v>
      </c>
      <c r="F53" s="122">
        <f t="shared" si="9"/>
        <v>0</v>
      </c>
      <c r="G53" s="122">
        <f t="shared" si="10"/>
        <v>0</v>
      </c>
      <c r="H53" s="122">
        <f t="shared" si="11"/>
        <v>0</v>
      </c>
    </row>
    <row r="54" spans="1:8" x14ac:dyDescent="0.25">
      <c r="A54" s="80"/>
      <c r="B54" s="81"/>
      <c r="C54" s="56">
        <v>15</v>
      </c>
      <c r="D54" s="122"/>
      <c r="E54" s="48">
        <v>2</v>
      </c>
      <c r="F54" s="122">
        <f t="shared" si="9"/>
        <v>0</v>
      </c>
      <c r="G54" s="122">
        <f t="shared" si="10"/>
        <v>0</v>
      </c>
      <c r="H54" s="122">
        <f t="shared" si="11"/>
        <v>0</v>
      </c>
    </row>
    <row r="55" spans="1:8" x14ac:dyDescent="0.25">
      <c r="A55" s="76" t="s">
        <v>18</v>
      </c>
      <c r="B55" s="77"/>
      <c r="C55" s="56">
        <v>0.05</v>
      </c>
      <c r="D55" s="122"/>
      <c r="E55" s="48">
        <v>4</v>
      </c>
      <c r="F55" s="122">
        <f t="shared" si="9"/>
        <v>0</v>
      </c>
      <c r="G55" s="122">
        <f t="shared" si="10"/>
        <v>0</v>
      </c>
      <c r="H55" s="122">
        <f t="shared" si="11"/>
        <v>0</v>
      </c>
    </row>
    <row r="56" spans="1:8" x14ac:dyDescent="0.25">
      <c r="A56" s="78"/>
      <c r="B56" s="79"/>
      <c r="C56" s="56">
        <v>0.2</v>
      </c>
      <c r="D56" s="122"/>
      <c r="E56" s="48">
        <v>4</v>
      </c>
      <c r="F56" s="122">
        <f t="shared" si="9"/>
        <v>0</v>
      </c>
      <c r="G56" s="122">
        <f t="shared" si="10"/>
        <v>0</v>
      </c>
      <c r="H56" s="122">
        <f t="shared" si="11"/>
        <v>0</v>
      </c>
    </row>
    <row r="57" spans="1:8" x14ac:dyDescent="0.25">
      <c r="A57" s="78"/>
      <c r="B57" s="79"/>
      <c r="C57" s="55">
        <v>1</v>
      </c>
      <c r="D57" s="122"/>
      <c r="E57" s="48">
        <v>6</v>
      </c>
      <c r="F57" s="122">
        <f t="shared" si="9"/>
        <v>0</v>
      </c>
      <c r="G57" s="122">
        <f t="shared" si="10"/>
        <v>0</v>
      </c>
      <c r="H57" s="122">
        <f t="shared" si="11"/>
        <v>0</v>
      </c>
    </row>
    <row r="58" spans="1:8" x14ac:dyDescent="0.25">
      <c r="A58" s="78"/>
      <c r="B58" s="79"/>
      <c r="C58" s="55">
        <v>10</v>
      </c>
      <c r="D58" s="122"/>
      <c r="E58" s="48">
        <v>2</v>
      </c>
      <c r="F58" s="122">
        <f t="shared" si="9"/>
        <v>0</v>
      </c>
      <c r="G58" s="122">
        <f t="shared" si="10"/>
        <v>0</v>
      </c>
      <c r="H58" s="122">
        <f t="shared" si="11"/>
        <v>0</v>
      </c>
    </row>
    <row r="59" spans="1:8" x14ac:dyDescent="0.25">
      <c r="A59" s="80"/>
      <c r="B59" s="81"/>
      <c r="C59" s="55">
        <v>15</v>
      </c>
      <c r="D59" s="122"/>
      <c r="E59" s="48">
        <v>2</v>
      </c>
      <c r="F59" s="122">
        <f t="shared" si="9"/>
        <v>0</v>
      </c>
      <c r="G59" s="122">
        <f t="shared" si="10"/>
        <v>0</v>
      </c>
      <c r="H59" s="122">
        <f t="shared" si="11"/>
        <v>0</v>
      </c>
    </row>
    <row r="60" spans="1:8" ht="13.25" customHeight="1" x14ac:dyDescent="0.25">
      <c r="A60" s="75" t="s">
        <v>19</v>
      </c>
      <c r="B60" s="75"/>
      <c r="C60" s="56">
        <v>0.05</v>
      </c>
      <c r="D60" s="122"/>
      <c r="E60" s="48">
        <v>4</v>
      </c>
      <c r="F60" s="122">
        <f t="shared" si="9"/>
        <v>0</v>
      </c>
      <c r="G60" s="122">
        <f t="shared" si="10"/>
        <v>0</v>
      </c>
      <c r="H60" s="122">
        <f t="shared" si="11"/>
        <v>0</v>
      </c>
    </row>
    <row r="61" spans="1:8" ht="12.75" customHeight="1" x14ac:dyDescent="0.25">
      <c r="A61" s="75"/>
      <c r="B61" s="75"/>
      <c r="C61" s="56">
        <v>0.2</v>
      </c>
      <c r="D61" s="122"/>
      <c r="E61" s="48">
        <v>4</v>
      </c>
      <c r="F61" s="122">
        <f t="shared" si="9"/>
        <v>0</v>
      </c>
      <c r="G61" s="122">
        <f t="shared" si="10"/>
        <v>0</v>
      </c>
      <c r="H61" s="122">
        <f t="shared" si="11"/>
        <v>0</v>
      </c>
    </row>
    <row r="62" spans="1:8" ht="12.75" customHeight="1" x14ac:dyDescent="0.25">
      <c r="A62" s="75"/>
      <c r="B62" s="75"/>
      <c r="C62" s="55">
        <v>1</v>
      </c>
      <c r="D62" s="122"/>
      <c r="E62" s="48">
        <v>4</v>
      </c>
      <c r="F62" s="122">
        <f t="shared" si="9"/>
        <v>0</v>
      </c>
      <c r="G62" s="122">
        <f t="shared" si="10"/>
        <v>0</v>
      </c>
      <c r="H62" s="122">
        <f t="shared" si="11"/>
        <v>0</v>
      </c>
    </row>
    <row r="63" spans="1:8" ht="13" x14ac:dyDescent="0.3">
      <c r="A63" s="1" t="s">
        <v>29</v>
      </c>
      <c r="B63" s="2"/>
      <c r="C63" s="2"/>
      <c r="D63" s="2"/>
      <c r="E63" s="2"/>
      <c r="F63" s="2"/>
      <c r="G63" s="2"/>
      <c r="H63" s="2"/>
    </row>
    <row r="64" spans="1:8" s="4" customFormat="1" ht="13.25" customHeight="1" x14ac:dyDescent="0.3">
      <c r="A64" s="5"/>
      <c r="B64" s="2"/>
      <c r="C64" s="2"/>
      <c r="D64" s="2"/>
      <c r="E64" s="2"/>
      <c r="F64" s="2"/>
      <c r="G64" s="2"/>
      <c r="H64" s="2"/>
    </row>
    <row r="65" spans="1:8" s="4" customFormat="1" ht="24.65" customHeight="1" x14ac:dyDescent="0.25">
      <c r="A65" s="63" t="s">
        <v>30</v>
      </c>
      <c r="B65" s="63"/>
      <c r="C65" s="63"/>
      <c r="D65" s="63"/>
      <c r="E65" s="63"/>
      <c r="F65" s="63"/>
      <c r="G65" s="63"/>
      <c r="H65" s="63"/>
    </row>
    <row r="66" spans="1:8" s="4" customFormat="1" x14ac:dyDescent="0.25">
      <c r="A66" s="18" t="s">
        <v>23</v>
      </c>
      <c r="B66" s="70" t="s">
        <v>6</v>
      </c>
      <c r="C66" s="71"/>
      <c r="D66" s="71"/>
      <c r="E66" s="71"/>
      <c r="F66" s="71"/>
      <c r="G66" s="71"/>
      <c r="H66" s="72"/>
    </row>
    <row r="67" spans="1:8" s="4" customFormat="1" x14ac:dyDescent="0.25">
      <c r="A67" s="18" t="s">
        <v>24</v>
      </c>
      <c r="B67" s="70" t="s">
        <v>8</v>
      </c>
      <c r="C67" s="71"/>
      <c r="D67" s="71"/>
      <c r="E67" s="71"/>
      <c r="F67" s="71"/>
      <c r="G67" s="71"/>
      <c r="H67" s="72"/>
    </row>
    <row r="68" spans="1:8" s="4" customFormat="1" x14ac:dyDescent="0.25">
      <c r="A68" s="63" t="s">
        <v>9</v>
      </c>
      <c r="B68" s="70" t="s">
        <v>31</v>
      </c>
      <c r="C68" s="73"/>
      <c r="D68" s="73"/>
      <c r="E68" s="73"/>
      <c r="F68" s="73"/>
      <c r="G68" s="73"/>
      <c r="H68" s="74"/>
    </row>
    <row r="69" spans="1:8" s="4" customFormat="1" x14ac:dyDescent="0.25">
      <c r="A69" s="63"/>
      <c r="B69" s="70" t="s">
        <v>32</v>
      </c>
      <c r="C69" s="73"/>
      <c r="D69" s="73"/>
      <c r="E69" s="73"/>
      <c r="F69" s="73"/>
      <c r="G69" s="73"/>
      <c r="H69" s="74"/>
    </row>
    <row r="70" spans="1:8" s="4" customFormat="1" ht="12" customHeight="1" x14ac:dyDescent="0.3">
      <c r="A70" s="2"/>
      <c r="B70" s="2"/>
      <c r="C70" s="2"/>
      <c r="D70" s="2"/>
      <c r="E70" s="2"/>
      <c r="F70" s="2"/>
      <c r="G70" s="2"/>
      <c r="H70" s="2"/>
    </row>
    <row r="71" spans="1:8" ht="65" x14ac:dyDescent="0.25">
      <c r="A71" s="39" t="s">
        <v>33</v>
      </c>
      <c r="B71" s="39" t="s">
        <v>34</v>
      </c>
      <c r="C71" s="39" t="s">
        <v>13</v>
      </c>
      <c r="D71" s="40" t="s">
        <v>35</v>
      </c>
      <c r="E71" s="40" t="s">
        <v>163</v>
      </c>
      <c r="F71" s="40" t="s">
        <v>173</v>
      </c>
      <c r="G71" s="40" t="s">
        <v>174</v>
      </c>
      <c r="H71" s="40" t="s">
        <v>180</v>
      </c>
    </row>
    <row r="72" spans="1:8" ht="13" x14ac:dyDescent="0.3">
      <c r="A72" s="85" t="s">
        <v>36</v>
      </c>
      <c r="B72" s="86"/>
      <c r="C72" s="86"/>
      <c r="D72" s="86"/>
      <c r="E72" s="86"/>
      <c r="F72" s="86"/>
      <c r="G72" s="86"/>
      <c r="H72" s="87"/>
    </row>
    <row r="73" spans="1:8" x14ac:dyDescent="0.25">
      <c r="A73" s="66" t="s">
        <v>37</v>
      </c>
      <c r="B73" s="66" t="s">
        <v>38</v>
      </c>
      <c r="C73" s="57">
        <v>0.05</v>
      </c>
      <c r="D73" s="122"/>
      <c r="E73" s="48">
        <v>3</v>
      </c>
      <c r="F73" s="122">
        <f t="shared" ref="F73:F114" si="12">SUM(D73*E73)</f>
        <v>0</v>
      </c>
      <c r="G73" s="122">
        <f t="shared" ref="G73:G127" si="13">SUM(F73*0.21)</f>
        <v>0</v>
      </c>
      <c r="H73" s="122">
        <f t="shared" ref="H73:H114" si="14">SUM(F73:G73)</f>
        <v>0</v>
      </c>
    </row>
    <row r="74" spans="1:8" x14ac:dyDescent="0.25">
      <c r="A74" s="66"/>
      <c r="B74" s="66"/>
      <c r="C74" s="57">
        <v>0.2</v>
      </c>
      <c r="D74" s="122"/>
      <c r="E74" s="48">
        <v>2</v>
      </c>
      <c r="F74" s="122">
        <f t="shared" si="12"/>
        <v>0</v>
      </c>
      <c r="G74" s="122">
        <f t="shared" si="13"/>
        <v>0</v>
      </c>
      <c r="H74" s="122">
        <f t="shared" si="14"/>
        <v>0</v>
      </c>
    </row>
    <row r="75" spans="1:8" x14ac:dyDescent="0.25">
      <c r="A75" s="66"/>
      <c r="B75" s="66"/>
      <c r="C75" s="57">
        <v>1</v>
      </c>
      <c r="D75" s="122"/>
      <c r="E75" s="48">
        <v>1</v>
      </c>
      <c r="F75" s="122">
        <f t="shared" si="12"/>
        <v>0</v>
      </c>
      <c r="G75" s="122">
        <f t="shared" si="13"/>
        <v>0</v>
      </c>
      <c r="H75" s="122">
        <f t="shared" si="14"/>
        <v>0</v>
      </c>
    </row>
    <row r="76" spans="1:8" x14ac:dyDescent="0.25">
      <c r="A76" s="66" t="s">
        <v>37</v>
      </c>
      <c r="B76" s="66" t="s">
        <v>39</v>
      </c>
      <c r="C76" s="57">
        <v>0.05</v>
      </c>
      <c r="D76" s="122"/>
      <c r="E76" s="48">
        <v>3</v>
      </c>
      <c r="F76" s="122">
        <f t="shared" si="12"/>
        <v>0</v>
      </c>
      <c r="G76" s="122">
        <f t="shared" si="13"/>
        <v>0</v>
      </c>
      <c r="H76" s="122">
        <f t="shared" si="14"/>
        <v>0</v>
      </c>
    </row>
    <row r="77" spans="1:8" s="4" customFormat="1" x14ac:dyDescent="0.25">
      <c r="A77" s="66"/>
      <c r="B77" s="66"/>
      <c r="C77" s="57">
        <v>0.2</v>
      </c>
      <c r="D77" s="122"/>
      <c r="E77" s="48">
        <v>2</v>
      </c>
      <c r="F77" s="122">
        <f t="shared" si="12"/>
        <v>0</v>
      </c>
      <c r="G77" s="122">
        <f t="shared" si="13"/>
        <v>0</v>
      </c>
      <c r="H77" s="122">
        <f t="shared" si="14"/>
        <v>0</v>
      </c>
    </row>
    <row r="78" spans="1:8" s="4" customFormat="1" x14ac:dyDescent="0.25">
      <c r="A78" s="66"/>
      <c r="B78" s="66"/>
      <c r="C78" s="57">
        <v>1</v>
      </c>
      <c r="D78" s="122"/>
      <c r="E78" s="48">
        <v>1</v>
      </c>
      <c r="F78" s="122">
        <f t="shared" si="12"/>
        <v>0</v>
      </c>
      <c r="G78" s="122">
        <f t="shared" si="13"/>
        <v>0</v>
      </c>
      <c r="H78" s="122">
        <f t="shared" si="14"/>
        <v>0</v>
      </c>
    </row>
    <row r="79" spans="1:8" s="4" customFormat="1" x14ac:dyDescent="0.25">
      <c r="A79" s="66" t="s">
        <v>40</v>
      </c>
      <c r="B79" s="66" t="s">
        <v>41</v>
      </c>
      <c r="C79" s="57">
        <v>0.05</v>
      </c>
      <c r="D79" s="122"/>
      <c r="E79" s="48">
        <v>2</v>
      </c>
      <c r="F79" s="122">
        <f t="shared" si="12"/>
        <v>0</v>
      </c>
      <c r="G79" s="122">
        <f t="shared" si="13"/>
        <v>0</v>
      </c>
      <c r="H79" s="122">
        <f t="shared" si="14"/>
        <v>0</v>
      </c>
    </row>
    <row r="80" spans="1:8" s="4" customFormat="1" x14ac:dyDescent="0.25">
      <c r="A80" s="66"/>
      <c r="B80" s="66"/>
      <c r="C80" s="57">
        <v>0.2</v>
      </c>
      <c r="D80" s="122"/>
      <c r="E80" s="48">
        <v>2</v>
      </c>
      <c r="F80" s="122">
        <f t="shared" si="12"/>
        <v>0</v>
      </c>
      <c r="G80" s="122">
        <f t="shared" si="13"/>
        <v>0</v>
      </c>
      <c r="H80" s="122">
        <f t="shared" si="14"/>
        <v>0</v>
      </c>
    </row>
    <row r="81" spans="1:8" s="4" customFormat="1" x14ac:dyDescent="0.25">
      <c r="A81" s="66"/>
      <c r="B81" s="66"/>
      <c r="C81" s="57">
        <v>1</v>
      </c>
      <c r="D81" s="122"/>
      <c r="E81" s="48">
        <v>1</v>
      </c>
      <c r="F81" s="122">
        <f t="shared" si="12"/>
        <v>0</v>
      </c>
      <c r="G81" s="122">
        <f t="shared" si="13"/>
        <v>0</v>
      </c>
      <c r="H81" s="122">
        <f t="shared" si="14"/>
        <v>0</v>
      </c>
    </row>
    <row r="82" spans="1:8" s="4" customFormat="1" x14ac:dyDescent="0.25">
      <c r="A82" s="65" t="s">
        <v>135</v>
      </c>
      <c r="B82" s="66" t="s">
        <v>38</v>
      </c>
      <c r="C82" s="57">
        <v>0.05</v>
      </c>
      <c r="D82" s="122"/>
      <c r="E82" s="48">
        <v>2</v>
      </c>
      <c r="F82" s="122">
        <f t="shared" si="12"/>
        <v>0</v>
      </c>
      <c r="G82" s="122">
        <f t="shared" si="13"/>
        <v>0</v>
      </c>
      <c r="H82" s="122">
        <f t="shared" si="14"/>
        <v>0</v>
      </c>
    </row>
    <row r="83" spans="1:8" s="4" customFormat="1" x14ac:dyDescent="0.25">
      <c r="A83" s="65"/>
      <c r="B83" s="66"/>
      <c r="C83" s="57">
        <v>0.2</v>
      </c>
      <c r="D83" s="122"/>
      <c r="E83" s="48">
        <v>2</v>
      </c>
      <c r="F83" s="122">
        <f t="shared" si="12"/>
        <v>0</v>
      </c>
      <c r="G83" s="122">
        <f t="shared" si="13"/>
        <v>0</v>
      </c>
      <c r="H83" s="122">
        <f t="shared" si="14"/>
        <v>0</v>
      </c>
    </row>
    <row r="84" spans="1:8" s="4" customFormat="1" x14ac:dyDescent="0.25">
      <c r="A84" s="65"/>
      <c r="B84" s="66"/>
      <c r="C84" s="57">
        <v>1</v>
      </c>
      <c r="D84" s="122"/>
      <c r="E84" s="48">
        <v>1</v>
      </c>
      <c r="F84" s="122">
        <f t="shared" si="12"/>
        <v>0</v>
      </c>
      <c r="G84" s="122">
        <f t="shared" si="13"/>
        <v>0</v>
      </c>
      <c r="H84" s="122">
        <f t="shared" si="14"/>
        <v>0</v>
      </c>
    </row>
    <row r="85" spans="1:8" s="4" customFormat="1" x14ac:dyDescent="0.25">
      <c r="A85" s="65" t="s">
        <v>134</v>
      </c>
      <c r="B85" s="66" t="s">
        <v>38</v>
      </c>
      <c r="C85" s="57">
        <v>0.05</v>
      </c>
      <c r="D85" s="122"/>
      <c r="E85" s="48">
        <v>2</v>
      </c>
      <c r="F85" s="122">
        <f t="shared" si="12"/>
        <v>0</v>
      </c>
      <c r="G85" s="122">
        <f t="shared" si="13"/>
        <v>0</v>
      </c>
      <c r="H85" s="122">
        <f t="shared" si="14"/>
        <v>0</v>
      </c>
    </row>
    <row r="86" spans="1:8" s="4" customFormat="1" x14ac:dyDescent="0.25">
      <c r="A86" s="65"/>
      <c r="B86" s="66"/>
      <c r="C86" s="57">
        <v>0.2</v>
      </c>
      <c r="D86" s="122"/>
      <c r="E86" s="48">
        <v>2</v>
      </c>
      <c r="F86" s="122">
        <f t="shared" si="12"/>
        <v>0</v>
      </c>
      <c r="G86" s="122">
        <f t="shared" si="13"/>
        <v>0</v>
      </c>
      <c r="H86" s="122">
        <f t="shared" si="14"/>
        <v>0</v>
      </c>
    </row>
    <row r="87" spans="1:8" s="4" customFormat="1" x14ac:dyDescent="0.25">
      <c r="A87" s="65"/>
      <c r="B87" s="66"/>
      <c r="C87" s="57">
        <v>1</v>
      </c>
      <c r="D87" s="122"/>
      <c r="E87" s="48">
        <v>1</v>
      </c>
      <c r="F87" s="122">
        <f t="shared" si="12"/>
        <v>0</v>
      </c>
      <c r="G87" s="122">
        <f t="shared" si="13"/>
        <v>0</v>
      </c>
      <c r="H87" s="122">
        <f t="shared" si="14"/>
        <v>0</v>
      </c>
    </row>
    <row r="88" spans="1:8" s="4" customFormat="1" x14ac:dyDescent="0.25">
      <c r="A88" s="65" t="s">
        <v>136</v>
      </c>
      <c r="B88" s="66" t="s">
        <v>42</v>
      </c>
      <c r="C88" s="57">
        <v>0.05</v>
      </c>
      <c r="D88" s="122"/>
      <c r="E88" s="48">
        <v>1</v>
      </c>
      <c r="F88" s="122">
        <f t="shared" si="12"/>
        <v>0</v>
      </c>
      <c r="G88" s="122">
        <f t="shared" si="13"/>
        <v>0</v>
      </c>
      <c r="H88" s="122">
        <f t="shared" si="14"/>
        <v>0</v>
      </c>
    </row>
    <row r="89" spans="1:8" s="4" customFormat="1" x14ac:dyDescent="0.25">
      <c r="A89" s="65"/>
      <c r="B89" s="66"/>
      <c r="C89" s="57">
        <v>0.2</v>
      </c>
      <c r="D89" s="122"/>
      <c r="E89" s="48">
        <v>2</v>
      </c>
      <c r="F89" s="122">
        <f t="shared" si="12"/>
        <v>0</v>
      </c>
      <c r="G89" s="122">
        <f t="shared" si="13"/>
        <v>0</v>
      </c>
      <c r="H89" s="122">
        <f t="shared" si="14"/>
        <v>0</v>
      </c>
    </row>
    <row r="90" spans="1:8" s="4" customFormat="1" x14ac:dyDescent="0.25">
      <c r="A90" s="65"/>
      <c r="B90" s="66"/>
      <c r="C90" s="57">
        <v>1</v>
      </c>
      <c r="D90" s="122"/>
      <c r="E90" s="48">
        <v>2</v>
      </c>
      <c r="F90" s="122">
        <f t="shared" si="12"/>
        <v>0</v>
      </c>
      <c r="G90" s="122">
        <f t="shared" si="13"/>
        <v>0</v>
      </c>
      <c r="H90" s="122">
        <f t="shared" si="14"/>
        <v>0</v>
      </c>
    </row>
    <row r="91" spans="1:8" s="4" customFormat="1" x14ac:dyDescent="0.25">
      <c r="A91" s="65" t="s">
        <v>137</v>
      </c>
      <c r="B91" s="66" t="s">
        <v>42</v>
      </c>
      <c r="C91" s="57">
        <v>0.05</v>
      </c>
      <c r="D91" s="122"/>
      <c r="E91" s="48">
        <v>3</v>
      </c>
      <c r="F91" s="122">
        <f t="shared" si="12"/>
        <v>0</v>
      </c>
      <c r="G91" s="122">
        <f t="shared" si="13"/>
        <v>0</v>
      </c>
      <c r="H91" s="122">
        <f t="shared" si="14"/>
        <v>0</v>
      </c>
    </row>
    <row r="92" spans="1:8" s="4" customFormat="1" x14ac:dyDescent="0.25">
      <c r="A92" s="65"/>
      <c r="B92" s="66"/>
      <c r="C92" s="57">
        <v>0.2</v>
      </c>
      <c r="D92" s="122"/>
      <c r="E92" s="48">
        <v>2</v>
      </c>
      <c r="F92" s="122">
        <f t="shared" si="12"/>
        <v>0</v>
      </c>
      <c r="G92" s="122">
        <f t="shared" si="13"/>
        <v>0</v>
      </c>
      <c r="H92" s="122">
        <f t="shared" si="14"/>
        <v>0</v>
      </c>
    </row>
    <row r="93" spans="1:8" s="4" customFormat="1" x14ac:dyDescent="0.25">
      <c r="A93" s="65"/>
      <c r="B93" s="66"/>
      <c r="C93" s="57">
        <v>1</v>
      </c>
      <c r="D93" s="122"/>
      <c r="E93" s="48">
        <v>1</v>
      </c>
      <c r="F93" s="122">
        <f t="shared" si="12"/>
        <v>0</v>
      </c>
      <c r="G93" s="122">
        <f t="shared" si="13"/>
        <v>0</v>
      </c>
      <c r="H93" s="122">
        <f t="shared" si="14"/>
        <v>0</v>
      </c>
    </row>
    <row r="94" spans="1:8" s="4" customFormat="1" x14ac:dyDescent="0.25">
      <c r="A94" s="65" t="s">
        <v>138</v>
      </c>
      <c r="B94" s="66" t="s">
        <v>42</v>
      </c>
      <c r="C94" s="57">
        <v>0.05</v>
      </c>
      <c r="D94" s="122"/>
      <c r="E94" s="48">
        <v>2</v>
      </c>
      <c r="F94" s="122">
        <f t="shared" si="12"/>
        <v>0</v>
      </c>
      <c r="G94" s="122">
        <f t="shared" si="13"/>
        <v>0</v>
      </c>
      <c r="H94" s="122">
        <f t="shared" si="14"/>
        <v>0</v>
      </c>
    </row>
    <row r="95" spans="1:8" s="4" customFormat="1" x14ac:dyDescent="0.25">
      <c r="A95" s="65"/>
      <c r="B95" s="66"/>
      <c r="C95" s="57">
        <v>0.2</v>
      </c>
      <c r="D95" s="122"/>
      <c r="E95" s="48">
        <v>2</v>
      </c>
      <c r="F95" s="122">
        <f t="shared" si="12"/>
        <v>0</v>
      </c>
      <c r="G95" s="122">
        <f t="shared" si="13"/>
        <v>0</v>
      </c>
      <c r="H95" s="122">
        <f t="shared" si="14"/>
        <v>0</v>
      </c>
    </row>
    <row r="96" spans="1:8" s="4" customFormat="1" x14ac:dyDescent="0.25">
      <c r="A96" s="65"/>
      <c r="B96" s="66"/>
      <c r="C96" s="57">
        <v>1</v>
      </c>
      <c r="D96" s="122"/>
      <c r="E96" s="48">
        <v>2</v>
      </c>
      <c r="F96" s="122">
        <f t="shared" si="12"/>
        <v>0</v>
      </c>
      <c r="G96" s="122">
        <f t="shared" si="13"/>
        <v>0</v>
      </c>
      <c r="H96" s="122">
        <f t="shared" si="14"/>
        <v>0</v>
      </c>
    </row>
    <row r="97" spans="1:8" s="4" customFormat="1" x14ac:dyDescent="0.25">
      <c r="A97" s="65" t="s">
        <v>126</v>
      </c>
      <c r="B97" s="66" t="s">
        <v>38</v>
      </c>
      <c r="C97" s="57">
        <v>0.05</v>
      </c>
      <c r="D97" s="122"/>
      <c r="E97" s="48">
        <v>3</v>
      </c>
      <c r="F97" s="122">
        <f t="shared" si="12"/>
        <v>0</v>
      </c>
      <c r="G97" s="122">
        <f t="shared" si="13"/>
        <v>0</v>
      </c>
      <c r="H97" s="122">
        <f t="shared" si="14"/>
        <v>0</v>
      </c>
    </row>
    <row r="98" spans="1:8" s="4" customFormat="1" x14ac:dyDescent="0.25">
      <c r="A98" s="65"/>
      <c r="B98" s="66"/>
      <c r="C98" s="57">
        <v>0.2</v>
      </c>
      <c r="D98" s="122"/>
      <c r="E98" s="48">
        <v>1</v>
      </c>
      <c r="F98" s="122">
        <f t="shared" si="12"/>
        <v>0</v>
      </c>
      <c r="G98" s="122">
        <f t="shared" si="13"/>
        <v>0</v>
      </c>
      <c r="H98" s="122">
        <f t="shared" si="14"/>
        <v>0</v>
      </c>
    </row>
    <row r="99" spans="1:8" s="4" customFormat="1" ht="13.5" customHeight="1" x14ac:dyDescent="0.25">
      <c r="A99" s="65"/>
      <c r="B99" s="66"/>
      <c r="C99" s="57">
        <v>1</v>
      </c>
      <c r="D99" s="122"/>
      <c r="E99" s="48">
        <v>1</v>
      </c>
      <c r="F99" s="122">
        <f t="shared" si="12"/>
        <v>0</v>
      </c>
      <c r="G99" s="122">
        <f t="shared" si="13"/>
        <v>0</v>
      </c>
      <c r="H99" s="122">
        <f t="shared" si="14"/>
        <v>0</v>
      </c>
    </row>
    <row r="100" spans="1:8" s="4" customFormat="1" ht="13.5" customHeight="1" x14ac:dyDescent="0.25">
      <c r="A100" s="65" t="s">
        <v>126</v>
      </c>
      <c r="B100" s="66" t="s">
        <v>39</v>
      </c>
      <c r="C100" s="57">
        <v>0.05</v>
      </c>
      <c r="D100" s="122"/>
      <c r="E100" s="48">
        <v>2</v>
      </c>
      <c r="F100" s="122">
        <f t="shared" si="12"/>
        <v>0</v>
      </c>
      <c r="G100" s="122">
        <f t="shared" si="13"/>
        <v>0</v>
      </c>
      <c r="H100" s="122">
        <f t="shared" si="14"/>
        <v>0</v>
      </c>
    </row>
    <row r="101" spans="1:8" s="4" customFormat="1" ht="13.5" customHeight="1" x14ac:dyDescent="0.25">
      <c r="A101" s="65"/>
      <c r="B101" s="66"/>
      <c r="C101" s="57">
        <v>0.2</v>
      </c>
      <c r="D101" s="122"/>
      <c r="E101" s="48">
        <v>2</v>
      </c>
      <c r="F101" s="122">
        <f t="shared" si="12"/>
        <v>0</v>
      </c>
      <c r="G101" s="122">
        <f t="shared" si="13"/>
        <v>0</v>
      </c>
      <c r="H101" s="122">
        <f t="shared" si="14"/>
        <v>0</v>
      </c>
    </row>
    <row r="102" spans="1:8" s="4" customFormat="1" ht="13.5" customHeight="1" x14ac:dyDescent="0.25">
      <c r="A102" s="65"/>
      <c r="B102" s="66"/>
      <c r="C102" s="57">
        <v>1</v>
      </c>
      <c r="D102" s="122"/>
      <c r="E102" s="48">
        <v>1</v>
      </c>
      <c r="F102" s="122">
        <f t="shared" si="12"/>
        <v>0</v>
      </c>
      <c r="G102" s="122">
        <f t="shared" si="13"/>
        <v>0</v>
      </c>
      <c r="H102" s="122">
        <f t="shared" si="14"/>
        <v>0</v>
      </c>
    </row>
    <row r="103" spans="1:8" s="4" customFormat="1" ht="13.5" customHeight="1" x14ac:dyDescent="0.25">
      <c r="A103" s="65" t="s">
        <v>150</v>
      </c>
      <c r="B103" s="66" t="s">
        <v>38</v>
      </c>
      <c r="C103" s="57">
        <v>0.05</v>
      </c>
      <c r="D103" s="122"/>
      <c r="E103" s="48">
        <v>2</v>
      </c>
      <c r="F103" s="122">
        <f t="shared" si="12"/>
        <v>0</v>
      </c>
      <c r="G103" s="122">
        <f t="shared" si="13"/>
        <v>0</v>
      </c>
      <c r="H103" s="122">
        <f t="shared" si="14"/>
        <v>0</v>
      </c>
    </row>
    <row r="104" spans="1:8" s="4" customFormat="1" ht="13.5" customHeight="1" x14ac:dyDescent="0.25">
      <c r="A104" s="65"/>
      <c r="B104" s="66"/>
      <c r="C104" s="57">
        <v>0.2</v>
      </c>
      <c r="D104" s="122"/>
      <c r="E104" s="48">
        <v>1</v>
      </c>
      <c r="F104" s="122">
        <f t="shared" si="12"/>
        <v>0</v>
      </c>
      <c r="G104" s="122">
        <f t="shared" si="13"/>
        <v>0</v>
      </c>
      <c r="H104" s="122">
        <f t="shared" si="14"/>
        <v>0</v>
      </c>
    </row>
    <row r="105" spans="1:8" s="4" customFormat="1" ht="13.5" customHeight="1" x14ac:dyDescent="0.25">
      <c r="A105" s="65"/>
      <c r="B105" s="66"/>
      <c r="C105" s="57">
        <v>1</v>
      </c>
      <c r="D105" s="122"/>
      <c r="E105" s="48">
        <v>1</v>
      </c>
      <c r="F105" s="122">
        <f t="shared" si="12"/>
        <v>0</v>
      </c>
      <c r="G105" s="122">
        <f t="shared" si="13"/>
        <v>0</v>
      </c>
      <c r="H105" s="122">
        <f t="shared" si="14"/>
        <v>0</v>
      </c>
    </row>
    <row r="106" spans="1:8" s="4" customFormat="1" x14ac:dyDescent="0.25">
      <c r="A106" s="66" t="s">
        <v>43</v>
      </c>
      <c r="B106" s="66" t="s">
        <v>39</v>
      </c>
      <c r="C106" s="57">
        <v>0.05</v>
      </c>
      <c r="D106" s="122"/>
      <c r="E106" s="48">
        <v>4</v>
      </c>
      <c r="F106" s="122">
        <f t="shared" si="12"/>
        <v>0</v>
      </c>
      <c r="G106" s="122">
        <f t="shared" si="13"/>
        <v>0</v>
      </c>
      <c r="H106" s="122">
        <f t="shared" si="14"/>
        <v>0</v>
      </c>
    </row>
    <row r="107" spans="1:8" s="4" customFormat="1" x14ac:dyDescent="0.25">
      <c r="A107" s="66"/>
      <c r="B107" s="66"/>
      <c r="C107" s="57">
        <v>0.2</v>
      </c>
      <c r="D107" s="122"/>
      <c r="E107" s="48">
        <v>5</v>
      </c>
      <c r="F107" s="122">
        <f t="shared" si="12"/>
        <v>0</v>
      </c>
      <c r="G107" s="122">
        <f t="shared" si="13"/>
        <v>0</v>
      </c>
      <c r="H107" s="122">
        <f t="shared" si="14"/>
        <v>0</v>
      </c>
    </row>
    <row r="108" spans="1:8" s="4" customFormat="1" x14ac:dyDescent="0.25">
      <c r="A108" s="66"/>
      <c r="B108" s="66"/>
      <c r="C108" s="57">
        <v>1</v>
      </c>
      <c r="D108" s="122"/>
      <c r="E108" s="48">
        <v>2</v>
      </c>
      <c r="F108" s="122">
        <f t="shared" si="12"/>
        <v>0</v>
      </c>
      <c r="G108" s="122">
        <f t="shared" si="13"/>
        <v>0</v>
      </c>
      <c r="H108" s="122">
        <f t="shared" si="14"/>
        <v>0</v>
      </c>
    </row>
    <row r="109" spans="1:8" s="4" customFormat="1" x14ac:dyDescent="0.25">
      <c r="A109" s="66" t="s">
        <v>127</v>
      </c>
      <c r="B109" s="66" t="s">
        <v>39</v>
      </c>
      <c r="C109" s="57">
        <v>0.05</v>
      </c>
      <c r="D109" s="122"/>
      <c r="E109" s="48">
        <v>2</v>
      </c>
      <c r="F109" s="122">
        <f t="shared" si="12"/>
        <v>0</v>
      </c>
      <c r="G109" s="122">
        <f t="shared" si="13"/>
        <v>0</v>
      </c>
      <c r="H109" s="122">
        <f t="shared" si="14"/>
        <v>0</v>
      </c>
    </row>
    <row r="110" spans="1:8" s="4" customFormat="1" x14ac:dyDescent="0.25">
      <c r="A110" s="66"/>
      <c r="B110" s="66"/>
      <c r="C110" s="57">
        <v>0.2</v>
      </c>
      <c r="D110" s="122"/>
      <c r="E110" s="48">
        <v>2</v>
      </c>
      <c r="F110" s="122">
        <f t="shared" si="12"/>
        <v>0</v>
      </c>
      <c r="G110" s="122">
        <f t="shared" si="13"/>
        <v>0</v>
      </c>
      <c r="H110" s="122">
        <f t="shared" si="14"/>
        <v>0</v>
      </c>
    </row>
    <row r="111" spans="1:8" s="4" customFormat="1" x14ac:dyDescent="0.25">
      <c r="A111" s="66"/>
      <c r="B111" s="66"/>
      <c r="C111" s="57">
        <v>1</v>
      </c>
      <c r="D111" s="122"/>
      <c r="E111" s="48">
        <v>1</v>
      </c>
      <c r="F111" s="122">
        <f t="shared" si="12"/>
        <v>0</v>
      </c>
      <c r="G111" s="122">
        <f t="shared" si="13"/>
        <v>0</v>
      </c>
      <c r="H111" s="122">
        <f t="shared" si="14"/>
        <v>0</v>
      </c>
    </row>
    <row r="112" spans="1:8" s="4" customFormat="1" x14ac:dyDescent="0.25">
      <c r="A112" s="88" t="s">
        <v>145</v>
      </c>
      <c r="B112" s="89" t="s">
        <v>44</v>
      </c>
      <c r="C112" s="55">
        <v>0.05</v>
      </c>
      <c r="D112" s="122"/>
      <c r="E112" s="48">
        <v>3</v>
      </c>
      <c r="F112" s="122">
        <f t="shared" si="12"/>
        <v>0</v>
      </c>
      <c r="G112" s="122">
        <f t="shared" si="13"/>
        <v>0</v>
      </c>
      <c r="H112" s="122">
        <f t="shared" si="14"/>
        <v>0</v>
      </c>
    </row>
    <row r="113" spans="1:8" s="4" customFormat="1" x14ac:dyDescent="0.25">
      <c r="A113" s="88"/>
      <c r="B113" s="89"/>
      <c r="C113" s="55">
        <v>0.2</v>
      </c>
      <c r="D113" s="122"/>
      <c r="E113" s="48">
        <v>2</v>
      </c>
      <c r="F113" s="122">
        <f t="shared" si="12"/>
        <v>0</v>
      </c>
      <c r="G113" s="122">
        <f t="shared" si="13"/>
        <v>0</v>
      </c>
      <c r="H113" s="122">
        <f t="shared" si="14"/>
        <v>0</v>
      </c>
    </row>
    <row r="114" spans="1:8" s="4" customFormat="1" x14ac:dyDescent="0.25">
      <c r="A114" s="88"/>
      <c r="B114" s="89"/>
      <c r="C114" s="55">
        <v>1</v>
      </c>
      <c r="D114" s="122"/>
      <c r="E114" s="48">
        <v>1</v>
      </c>
      <c r="F114" s="122">
        <f t="shared" si="12"/>
        <v>0</v>
      </c>
      <c r="G114" s="122">
        <f t="shared" si="13"/>
        <v>0</v>
      </c>
      <c r="H114" s="122">
        <f t="shared" si="14"/>
        <v>0</v>
      </c>
    </row>
    <row r="115" spans="1:8" s="4" customFormat="1" ht="13" x14ac:dyDescent="0.25">
      <c r="A115" s="90" t="s">
        <v>45</v>
      </c>
      <c r="B115" s="91"/>
      <c r="C115" s="91"/>
      <c r="D115" s="91"/>
      <c r="E115" s="91"/>
      <c r="F115" s="91"/>
      <c r="G115" s="91"/>
      <c r="H115" s="92"/>
    </row>
    <row r="116" spans="1:8" s="4" customFormat="1" x14ac:dyDescent="0.25">
      <c r="A116" s="89" t="s">
        <v>46</v>
      </c>
      <c r="B116" s="89" t="s">
        <v>38</v>
      </c>
      <c r="C116" s="55">
        <v>0.05</v>
      </c>
      <c r="D116" s="122"/>
      <c r="E116" s="48">
        <v>3</v>
      </c>
      <c r="F116" s="122">
        <f t="shared" ref="F116:F127" si="15">SUM(D116*E116)</f>
        <v>0</v>
      </c>
      <c r="G116" s="122">
        <f t="shared" si="13"/>
        <v>0</v>
      </c>
      <c r="H116" s="122">
        <f t="shared" ref="H116:H127" si="16">SUM(F116:G116)</f>
        <v>0</v>
      </c>
    </row>
    <row r="117" spans="1:8" s="4" customFormat="1" x14ac:dyDescent="0.25">
      <c r="A117" s="89"/>
      <c r="B117" s="89"/>
      <c r="C117" s="55">
        <v>0.2</v>
      </c>
      <c r="D117" s="122"/>
      <c r="E117" s="48">
        <v>2</v>
      </c>
      <c r="F117" s="122">
        <f t="shared" si="15"/>
        <v>0</v>
      </c>
      <c r="G117" s="122">
        <f t="shared" si="13"/>
        <v>0</v>
      </c>
      <c r="H117" s="122">
        <f t="shared" si="16"/>
        <v>0</v>
      </c>
    </row>
    <row r="118" spans="1:8" s="4" customFormat="1" x14ac:dyDescent="0.25">
      <c r="A118" s="89"/>
      <c r="B118" s="89"/>
      <c r="C118" s="55">
        <v>1</v>
      </c>
      <c r="D118" s="122"/>
      <c r="E118" s="48">
        <v>1</v>
      </c>
      <c r="F118" s="122">
        <f t="shared" si="15"/>
        <v>0</v>
      </c>
      <c r="G118" s="122">
        <f t="shared" si="13"/>
        <v>0</v>
      </c>
      <c r="H118" s="122">
        <f t="shared" si="16"/>
        <v>0</v>
      </c>
    </row>
    <row r="119" spans="1:8" s="4" customFormat="1" x14ac:dyDescent="0.25">
      <c r="A119" s="66" t="s">
        <v>47</v>
      </c>
      <c r="B119" s="66" t="s">
        <v>38</v>
      </c>
      <c r="C119" s="57">
        <v>0.05</v>
      </c>
      <c r="D119" s="122"/>
      <c r="E119" s="48">
        <v>3</v>
      </c>
      <c r="F119" s="122">
        <f t="shared" si="15"/>
        <v>0</v>
      </c>
      <c r="G119" s="122">
        <f t="shared" si="13"/>
        <v>0</v>
      </c>
      <c r="H119" s="122">
        <f t="shared" si="16"/>
        <v>0</v>
      </c>
    </row>
    <row r="120" spans="1:8" s="4" customFormat="1" x14ac:dyDescent="0.25">
      <c r="A120" s="66"/>
      <c r="B120" s="66"/>
      <c r="C120" s="57">
        <v>0.2</v>
      </c>
      <c r="D120" s="122"/>
      <c r="E120" s="48">
        <v>2</v>
      </c>
      <c r="F120" s="122">
        <f t="shared" si="15"/>
        <v>0</v>
      </c>
      <c r="G120" s="122">
        <f t="shared" si="13"/>
        <v>0</v>
      </c>
      <c r="H120" s="122">
        <f t="shared" si="16"/>
        <v>0</v>
      </c>
    </row>
    <row r="121" spans="1:8" s="4" customFormat="1" x14ac:dyDescent="0.25">
      <c r="A121" s="66"/>
      <c r="B121" s="66"/>
      <c r="C121" s="57">
        <v>1</v>
      </c>
      <c r="D121" s="122"/>
      <c r="E121" s="48">
        <v>1</v>
      </c>
      <c r="F121" s="122">
        <f t="shared" si="15"/>
        <v>0</v>
      </c>
      <c r="G121" s="122">
        <f t="shared" si="13"/>
        <v>0</v>
      </c>
      <c r="H121" s="122">
        <f t="shared" si="16"/>
        <v>0</v>
      </c>
    </row>
    <row r="122" spans="1:8" s="4" customFormat="1" x14ac:dyDescent="0.25">
      <c r="A122" s="89" t="s">
        <v>48</v>
      </c>
      <c r="B122" s="89" t="s">
        <v>38</v>
      </c>
      <c r="C122" s="55">
        <v>0.05</v>
      </c>
      <c r="D122" s="122"/>
      <c r="E122" s="48">
        <v>3</v>
      </c>
      <c r="F122" s="122">
        <f t="shared" si="15"/>
        <v>0</v>
      </c>
      <c r="G122" s="122">
        <f t="shared" si="13"/>
        <v>0</v>
      </c>
      <c r="H122" s="122">
        <f t="shared" si="16"/>
        <v>0</v>
      </c>
    </row>
    <row r="123" spans="1:8" s="4" customFormat="1" x14ac:dyDescent="0.25">
      <c r="A123" s="89"/>
      <c r="B123" s="89"/>
      <c r="C123" s="55">
        <v>0.2</v>
      </c>
      <c r="D123" s="122"/>
      <c r="E123" s="48">
        <v>2</v>
      </c>
      <c r="F123" s="122">
        <f t="shared" si="15"/>
        <v>0</v>
      </c>
      <c r="G123" s="122">
        <f t="shared" si="13"/>
        <v>0</v>
      </c>
      <c r="H123" s="122">
        <f t="shared" si="16"/>
        <v>0</v>
      </c>
    </row>
    <row r="124" spans="1:8" s="4" customFormat="1" x14ac:dyDescent="0.25">
      <c r="A124" s="89"/>
      <c r="B124" s="89"/>
      <c r="C124" s="55">
        <v>1</v>
      </c>
      <c r="D124" s="122"/>
      <c r="E124" s="48">
        <v>1</v>
      </c>
      <c r="F124" s="122">
        <f t="shared" si="15"/>
        <v>0</v>
      </c>
      <c r="G124" s="122">
        <f t="shared" si="13"/>
        <v>0</v>
      </c>
      <c r="H124" s="122">
        <f t="shared" si="16"/>
        <v>0</v>
      </c>
    </row>
    <row r="125" spans="1:8" s="4" customFormat="1" x14ac:dyDescent="0.25">
      <c r="A125" s="89" t="s">
        <v>49</v>
      </c>
      <c r="B125" s="89" t="s">
        <v>39</v>
      </c>
      <c r="C125" s="55">
        <v>0.05</v>
      </c>
      <c r="D125" s="122"/>
      <c r="E125" s="48">
        <v>3</v>
      </c>
      <c r="F125" s="122">
        <f t="shared" si="15"/>
        <v>0</v>
      </c>
      <c r="G125" s="122">
        <f t="shared" si="13"/>
        <v>0</v>
      </c>
      <c r="H125" s="122">
        <f t="shared" si="16"/>
        <v>0</v>
      </c>
    </row>
    <row r="126" spans="1:8" s="4" customFormat="1" x14ac:dyDescent="0.25">
      <c r="A126" s="89"/>
      <c r="B126" s="89"/>
      <c r="C126" s="55">
        <v>0.2</v>
      </c>
      <c r="D126" s="122"/>
      <c r="E126" s="48">
        <v>2</v>
      </c>
      <c r="F126" s="122">
        <f t="shared" si="15"/>
        <v>0</v>
      </c>
      <c r="G126" s="122">
        <f t="shared" si="13"/>
        <v>0</v>
      </c>
      <c r="H126" s="122">
        <f t="shared" si="16"/>
        <v>0</v>
      </c>
    </row>
    <row r="127" spans="1:8" s="4" customFormat="1" x14ac:dyDescent="0.25">
      <c r="A127" s="89"/>
      <c r="B127" s="89"/>
      <c r="C127" s="55">
        <v>1</v>
      </c>
      <c r="D127" s="122"/>
      <c r="E127" s="48">
        <v>1</v>
      </c>
      <c r="F127" s="122">
        <f t="shared" si="15"/>
        <v>0</v>
      </c>
      <c r="G127" s="122">
        <f t="shared" si="13"/>
        <v>0</v>
      </c>
      <c r="H127" s="122">
        <f t="shared" si="16"/>
        <v>0</v>
      </c>
    </row>
    <row r="128" spans="1:8" s="4" customFormat="1" ht="13" x14ac:dyDescent="0.25">
      <c r="A128" s="90" t="s">
        <v>50</v>
      </c>
      <c r="B128" s="91"/>
      <c r="C128" s="91"/>
      <c r="D128" s="91"/>
      <c r="E128" s="91"/>
      <c r="F128" s="91"/>
      <c r="G128" s="91"/>
      <c r="H128" s="92"/>
    </row>
    <row r="129" spans="1:8" s="4" customFormat="1" x14ac:dyDescent="0.25">
      <c r="A129" s="65" t="s">
        <v>144</v>
      </c>
      <c r="B129" s="93" t="s">
        <v>51</v>
      </c>
      <c r="C129" s="54">
        <v>0.05</v>
      </c>
      <c r="D129" s="122"/>
      <c r="E129" s="48">
        <v>5</v>
      </c>
      <c r="F129" s="122">
        <f t="shared" ref="F129:F160" si="17">SUM(D129*E129)</f>
        <v>0</v>
      </c>
      <c r="G129" s="122">
        <f t="shared" ref="G129:G192" si="18">SUM(F129*0.21)</f>
        <v>0</v>
      </c>
      <c r="H129" s="122">
        <f t="shared" ref="H129:H160" si="19">SUM(F129:G129)</f>
        <v>0</v>
      </c>
    </row>
    <row r="130" spans="1:8" s="4" customFormat="1" x14ac:dyDescent="0.25">
      <c r="A130" s="65"/>
      <c r="B130" s="94"/>
      <c r="C130" s="54">
        <v>0.2</v>
      </c>
      <c r="D130" s="122"/>
      <c r="E130" s="48">
        <v>3</v>
      </c>
      <c r="F130" s="122">
        <f t="shared" si="17"/>
        <v>0</v>
      </c>
      <c r="G130" s="122">
        <f t="shared" si="18"/>
        <v>0</v>
      </c>
      <c r="H130" s="122">
        <f t="shared" si="19"/>
        <v>0</v>
      </c>
    </row>
    <row r="131" spans="1:8" s="4" customFormat="1" x14ac:dyDescent="0.25">
      <c r="A131" s="65"/>
      <c r="B131" s="95"/>
      <c r="C131" s="54">
        <v>1</v>
      </c>
      <c r="D131" s="122"/>
      <c r="E131" s="48">
        <v>1</v>
      </c>
      <c r="F131" s="122">
        <f t="shared" si="17"/>
        <v>0</v>
      </c>
      <c r="G131" s="122">
        <f t="shared" si="18"/>
        <v>0</v>
      </c>
      <c r="H131" s="122">
        <f t="shared" si="19"/>
        <v>0</v>
      </c>
    </row>
    <row r="132" spans="1:8" s="4" customFormat="1" x14ac:dyDescent="0.25">
      <c r="A132" s="65" t="s">
        <v>143</v>
      </c>
      <c r="B132" s="65" t="s">
        <v>52</v>
      </c>
      <c r="C132" s="54">
        <v>0.05</v>
      </c>
      <c r="D132" s="122"/>
      <c r="E132" s="48">
        <v>6</v>
      </c>
      <c r="F132" s="122">
        <f t="shared" si="17"/>
        <v>0</v>
      </c>
      <c r="G132" s="122">
        <f t="shared" si="18"/>
        <v>0</v>
      </c>
      <c r="H132" s="122">
        <f t="shared" si="19"/>
        <v>0</v>
      </c>
    </row>
    <row r="133" spans="1:8" s="4" customFormat="1" x14ac:dyDescent="0.25">
      <c r="A133" s="65"/>
      <c r="B133" s="65"/>
      <c r="C133" s="54">
        <v>0.2</v>
      </c>
      <c r="D133" s="122"/>
      <c r="E133" s="48">
        <v>8</v>
      </c>
      <c r="F133" s="122">
        <f t="shared" si="17"/>
        <v>0</v>
      </c>
      <c r="G133" s="122">
        <f t="shared" si="18"/>
        <v>0</v>
      </c>
      <c r="H133" s="122">
        <f t="shared" si="19"/>
        <v>0</v>
      </c>
    </row>
    <row r="134" spans="1:8" s="4" customFormat="1" x14ac:dyDescent="0.25">
      <c r="A134" s="65"/>
      <c r="B134" s="65"/>
      <c r="C134" s="54">
        <v>1</v>
      </c>
      <c r="D134" s="122"/>
      <c r="E134" s="48">
        <v>4</v>
      </c>
      <c r="F134" s="122">
        <f t="shared" si="17"/>
        <v>0</v>
      </c>
      <c r="G134" s="122">
        <f t="shared" si="18"/>
        <v>0</v>
      </c>
      <c r="H134" s="122">
        <f t="shared" si="19"/>
        <v>0</v>
      </c>
    </row>
    <row r="135" spans="1:8" s="4" customFormat="1" x14ac:dyDescent="0.25">
      <c r="A135" s="65" t="s">
        <v>141</v>
      </c>
      <c r="B135" s="65" t="s">
        <v>51</v>
      </c>
      <c r="C135" s="54">
        <v>0.05</v>
      </c>
      <c r="D135" s="122"/>
      <c r="E135" s="48">
        <v>5</v>
      </c>
      <c r="F135" s="122">
        <f t="shared" si="17"/>
        <v>0</v>
      </c>
      <c r="G135" s="122">
        <f t="shared" si="18"/>
        <v>0</v>
      </c>
      <c r="H135" s="122">
        <f t="shared" si="19"/>
        <v>0</v>
      </c>
    </row>
    <row r="136" spans="1:8" s="4" customFormat="1" x14ac:dyDescent="0.25">
      <c r="A136" s="65"/>
      <c r="B136" s="65"/>
      <c r="C136" s="54">
        <v>0.2</v>
      </c>
      <c r="D136" s="122"/>
      <c r="E136" s="48">
        <v>5</v>
      </c>
      <c r="F136" s="122">
        <f t="shared" si="17"/>
        <v>0</v>
      </c>
      <c r="G136" s="122">
        <f t="shared" si="18"/>
        <v>0</v>
      </c>
      <c r="H136" s="122">
        <f t="shared" si="19"/>
        <v>0</v>
      </c>
    </row>
    <row r="137" spans="1:8" s="4" customFormat="1" x14ac:dyDescent="0.25">
      <c r="A137" s="65"/>
      <c r="B137" s="65"/>
      <c r="C137" s="54">
        <v>1</v>
      </c>
      <c r="D137" s="122"/>
      <c r="E137" s="48">
        <v>2</v>
      </c>
      <c r="F137" s="122">
        <f t="shared" si="17"/>
        <v>0</v>
      </c>
      <c r="G137" s="122">
        <f t="shared" si="18"/>
        <v>0</v>
      </c>
      <c r="H137" s="122">
        <f t="shared" si="19"/>
        <v>0</v>
      </c>
    </row>
    <row r="138" spans="1:8" s="4" customFormat="1" x14ac:dyDescent="0.25">
      <c r="A138" s="65" t="s">
        <v>142</v>
      </c>
      <c r="B138" s="65" t="s">
        <v>53</v>
      </c>
      <c r="C138" s="54">
        <v>0.05</v>
      </c>
      <c r="D138" s="122"/>
      <c r="E138" s="48">
        <v>5</v>
      </c>
      <c r="F138" s="122">
        <f t="shared" si="17"/>
        <v>0</v>
      </c>
      <c r="G138" s="122">
        <f t="shared" si="18"/>
        <v>0</v>
      </c>
      <c r="H138" s="122">
        <f t="shared" si="19"/>
        <v>0</v>
      </c>
    </row>
    <row r="139" spans="1:8" s="4" customFormat="1" x14ac:dyDescent="0.25">
      <c r="A139" s="65"/>
      <c r="B139" s="65"/>
      <c r="C139" s="54">
        <v>0.2</v>
      </c>
      <c r="D139" s="122"/>
      <c r="E139" s="48">
        <v>5</v>
      </c>
      <c r="F139" s="122">
        <f t="shared" si="17"/>
        <v>0</v>
      </c>
      <c r="G139" s="122">
        <f t="shared" si="18"/>
        <v>0</v>
      </c>
      <c r="H139" s="122">
        <f t="shared" si="19"/>
        <v>0</v>
      </c>
    </row>
    <row r="140" spans="1:8" s="4" customFormat="1" x14ac:dyDescent="0.25">
      <c r="A140" s="65"/>
      <c r="B140" s="65"/>
      <c r="C140" s="54">
        <v>1</v>
      </c>
      <c r="D140" s="122"/>
      <c r="E140" s="48">
        <v>2</v>
      </c>
      <c r="F140" s="122">
        <f t="shared" si="17"/>
        <v>0</v>
      </c>
      <c r="G140" s="122">
        <f t="shared" si="18"/>
        <v>0</v>
      </c>
      <c r="H140" s="122">
        <f t="shared" si="19"/>
        <v>0</v>
      </c>
    </row>
    <row r="141" spans="1:8" s="4" customFormat="1" x14ac:dyDescent="0.25">
      <c r="A141" s="66" t="s">
        <v>54</v>
      </c>
      <c r="B141" s="66" t="s">
        <v>38</v>
      </c>
      <c r="C141" s="57">
        <v>0.05</v>
      </c>
      <c r="D141" s="122"/>
      <c r="E141" s="48">
        <v>4</v>
      </c>
      <c r="F141" s="122">
        <f t="shared" si="17"/>
        <v>0</v>
      </c>
      <c r="G141" s="122">
        <f t="shared" si="18"/>
        <v>0</v>
      </c>
      <c r="H141" s="122">
        <f t="shared" si="19"/>
        <v>0</v>
      </c>
    </row>
    <row r="142" spans="1:8" s="4" customFormat="1" x14ac:dyDescent="0.25">
      <c r="A142" s="66"/>
      <c r="B142" s="66"/>
      <c r="C142" s="57">
        <v>0.2</v>
      </c>
      <c r="D142" s="122"/>
      <c r="E142" s="48">
        <v>4</v>
      </c>
      <c r="F142" s="122">
        <f t="shared" si="17"/>
        <v>0</v>
      </c>
      <c r="G142" s="122">
        <f t="shared" si="18"/>
        <v>0</v>
      </c>
      <c r="H142" s="122">
        <f t="shared" si="19"/>
        <v>0</v>
      </c>
    </row>
    <row r="143" spans="1:8" s="4" customFormat="1" x14ac:dyDescent="0.25">
      <c r="A143" s="66"/>
      <c r="B143" s="66"/>
      <c r="C143" s="57">
        <v>1</v>
      </c>
      <c r="D143" s="122"/>
      <c r="E143" s="48">
        <v>3</v>
      </c>
      <c r="F143" s="122">
        <f t="shared" si="17"/>
        <v>0</v>
      </c>
      <c r="G143" s="122">
        <f t="shared" si="18"/>
        <v>0</v>
      </c>
      <c r="H143" s="122">
        <f t="shared" si="19"/>
        <v>0</v>
      </c>
    </row>
    <row r="144" spans="1:8" s="4" customFormat="1" x14ac:dyDescent="0.25">
      <c r="A144" s="66" t="s">
        <v>55</v>
      </c>
      <c r="B144" s="66" t="s">
        <v>44</v>
      </c>
      <c r="C144" s="57">
        <v>0.05</v>
      </c>
      <c r="D144" s="122"/>
      <c r="E144" s="48">
        <v>1</v>
      </c>
      <c r="F144" s="122">
        <f t="shared" si="17"/>
        <v>0</v>
      </c>
      <c r="G144" s="122">
        <f t="shared" si="18"/>
        <v>0</v>
      </c>
      <c r="H144" s="122">
        <f t="shared" si="19"/>
        <v>0</v>
      </c>
    </row>
    <row r="145" spans="1:8" s="4" customFormat="1" x14ac:dyDescent="0.25">
      <c r="A145" s="66"/>
      <c r="B145" s="66"/>
      <c r="C145" s="57">
        <v>0.2</v>
      </c>
      <c r="D145" s="122"/>
      <c r="E145" s="48">
        <v>2</v>
      </c>
      <c r="F145" s="122">
        <f t="shared" si="17"/>
        <v>0</v>
      </c>
      <c r="G145" s="122">
        <f t="shared" si="18"/>
        <v>0</v>
      </c>
      <c r="H145" s="122">
        <f t="shared" si="19"/>
        <v>0</v>
      </c>
    </row>
    <row r="146" spans="1:8" s="4" customFormat="1" x14ac:dyDescent="0.25">
      <c r="A146" s="66"/>
      <c r="B146" s="66"/>
      <c r="C146" s="57">
        <v>1</v>
      </c>
      <c r="D146" s="122"/>
      <c r="E146" s="48">
        <v>1</v>
      </c>
      <c r="F146" s="122">
        <f t="shared" si="17"/>
        <v>0</v>
      </c>
      <c r="G146" s="122">
        <f t="shared" si="18"/>
        <v>0</v>
      </c>
      <c r="H146" s="122">
        <f t="shared" si="19"/>
        <v>0</v>
      </c>
    </row>
    <row r="147" spans="1:8" s="4" customFormat="1" x14ac:dyDescent="0.25">
      <c r="A147" s="89" t="s">
        <v>56</v>
      </c>
      <c r="B147" s="89" t="s">
        <v>57</v>
      </c>
      <c r="C147" s="55">
        <v>0.05</v>
      </c>
      <c r="D147" s="122"/>
      <c r="E147" s="48">
        <v>2</v>
      </c>
      <c r="F147" s="122">
        <f t="shared" si="17"/>
        <v>0</v>
      </c>
      <c r="G147" s="122">
        <f t="shared" si="18"/>
        <v>0</v>
      </c>
      <c r="H147" s="122">
        <f t="shared" si="19"/>
        <v>0</v>
      </c>
    </row>
    <row r="148" spans="1:8" s="4" customFormat="1" x14ac:dyDescent="0.25">
      <c r="A148" s="89"/>
      <c r="B148" s="89"/>
      <c r="C148" s="55">
        <v>0.2</v>
      </c>
      <c r="D148" s="122"/>
      <c r="E148" s="48">
        <v>3</v>
      </c>
      <c r="F148" s="122">
        <f t="shared" si="17"/>
        <v>0</v>
      </c>
      <c r="G148" s="122">
        <f t="shared" si="18"/>
        <v>0</v>
      </c>
      <c r="H148" s="122">
        <f t="shared" si="19"/>
        <v>0</v>
      </c>
    </row>
    <row r="149" spans="1:8" s="4" customFormat="1" x14ac:dyDescent="0.25">
      <c r="A149" s="89"/>
      <c r="B149" s="89"/>
      <c r="C149" s="55">
        <v>1</v>
      </c>
      <c r="D149" s="122"/>
      <c r="E149" s="48">
        <v>1</v>
      </c>
      <c r="F149" s="122">
        <f t="shared" si="17"/>
        <v>0</v>
      </c>
      <c r="G149" s="122">
        <f t="shared" si="18"/>
        <v>0</v>
      </c>
      <c r="H149" s="122">
        <f t="shared" si="19"/>
        <v>0</v>
      </c>
    </row>
    <row r="150" spans="1:8" s="4" customFormat="1" x14ac:dyDescent="0.25">
      <c r="A150" s="96" t="s">
        <v>56</v>
      </c>
      <c r="B150" s="89" t="s">
        <v>58</v>
      </c>
      <c r="C150" s="55">
        <v>0.2</v>
      </c>
      <c r="D150" s="122"/>
      <c r="E150" s="48">
        <v>2</v>
      </c>
      <c r="F150" s="122">
        <f t="shared" si="17"/>
        <v>0</v>
      </c>
      <c r="G150" s="122">
        <f t="shared" si="18"/>
        <v>0</v>
      </c>
      <c r="H150" s="122">
        <f t="shared" si="19"/>
        <v>0</v>
      </c>
    </row>
    <row r="151" spans="1:8" s="4" customFormat="1" x14ac:dyDescent="0.25">
      <c r="A151" s="97"/>
      <c r="B151" s="89"/>
      <c r="C151" s="55">
        <v>1</v>
      </c>
      <c r="D151" s="122"/>
      <c r="E151" s="48">
        <v>1</v>
      </c>
      <c r="F151" s="122">
        <f t="shared" si="17"/>
        <v>0</v>
      </c>
      <c r="G151" s="122">
        <f t="shared" si="18"/>
        <v>0</v>
      </c>
      <c r="H151" s="122">
        <f t="shared" si="19"/>
        <v>0</v>
      </c>
    </row>
    <row r="152" spans="1:8" s="4" customFormat="1" x14ac:dyDescent="0.25">
      <c r="A152" s="89" t="s">
        <v>124</v>
      </c>
      <c r="B152" s="89" t="s">
        <v>39</v>
      </c>
      <c r="C152" s="55">
        <v>0.05</v>
      </c>
      <c r="D152" s="122"/>
      <c r="E152" s="48">
        <v>1</v>
      </c>
      <c r="F152" s="122">
        <f t="shared" si="17"/>
        <v>0</v>
      </c>
      <c r="G152" s="122">
        <f t="shared" si="18"/>
        <v>0</v>
      </c>
      <c r="H152" s="122">
        <f t="shared" si="19"/>
        <v>0</v>
      </c>
    </row>
    <row r="153" spans="1:8" s="4" customFormat="1" x14ac:dyDescent="0.25">
      <c r="A153" s="89"/>
      <c r="B153" s="89"/>
      <c r="C153" s="55">
        <v>0.2</v>
      </c>
      <c r="D153" s="122"/>
      <c r="E153" s="48">
        <v>3</v>
      </c>
      <c r="F153" s="122">
        <f t="shared" si="17"/>
        <v>0</v>
      </c>
      <c r="G153" s="122">
        <f t="shared" si="18"/>
        <v>0</v>
      </c>
      <c r="H153" s="122">
        <f t="shared" si="19"/>
        <v>0</v>
      </c>
    </row>
    <row r="154" spans="1:8" s="4" customFormat="1" x14ac:dyDescent="0.25">
      <c r="A154" s="89"/>
      <c r="B154" s="89"/>
      <c r="C154" s="55">
        <v>1</v>
      </c>
      <c r="D154" s="122"/>
      <c r="E154" s="48">
        <v>2</v>
      </c>
      <c r="F154" s="122">
        <f t="shared" si="17"/>
        <v>0</v>
      </c>
      <c r="G154" s="122">
        <f t="shared" si="18"/>
        <v>0</v>
      </c>
      <c r="H154" s="122">
        <f t="shared" si="19"/>
        <v>0</v>
      </c>
    </row>
    <row r="155" spans="1:8" s="4" customFormat="1" x14ac:dyDescent="0.25">
      <c r="A155" s="65" t="s">
        <v>59</v>
      </c>
      <c r="B155" s="65" t="s">
        <v>38</v>
      </c>
      <c r="C155" s="54">
        <v>0.05</v>
      </c>
      <c r="D155" s="122"/>
      <c r="E155" s="48">
        <v>4</v>
      </c>
      <c r="F155" s="122">
        <f t="shared" si="17"/>
        <v>0</v>
      </c>
      <c r="G155" s="122">
        <f t="shared" si="18"/>
        <v>0</v>
      </c>
      <c r="H155" s="122">
        <f t="shared" si="19"/>
        <v>0</v>
      </c>
    </row>
    <row r="156" spans="1:8" s="4" customFormat="1" x14ac:dyDescent="0.25">
      <c r="A156" s="65"/>
      <c r="B156" s="65"/>
      <c r="C156" s="54">
        <v>0.2</v>
      </c>
      <c r="D156" s="122"/>
      <c r="E156" s="48">
        <v>4</v>
      </c>
      <c r="F156" s="122">
        <f t="shared" si="17"/>
        <v>0</v>
      </c>
      <c r="G156" s="122">
        <f t="shared" si="18"/>
        <v>0</v>
      </c>
      <c r="H156" s="122">
        <f t="shared" si="19"/>
        <v>0</v>
      </c>
    </row>
    <row r="157" spans="1:8" s="4" customFormat="1" x14ac:dyDescent="0.25">
      <c r="A157" s="65"/>
      <c r="B157" s="65"/>
      <c r="C157" s="54">
        <v>1</v>
      </c>
      <c r="D157" s="122"/>
      <c r="E157" s="48">
        <v>2</v>
      </c>
      <c r="F157" s="122">
        <f t="shared" si="17"/>
        <v>0</v>
      </c>
      <c r="G157" s="122">
        <f t="shared" si="18"/>
        <v>0</v>
      </c>
      <c r="H157" s="122">
        <f t="shared" si="19"/>
        <v>0</v>
      </c>
    </row>
    <row r="158" spans="1:8" s="4" customFormat="1" x14ac:dyDescent="0.25">
      <c r="A158" s="65" t="s">
        <v>59</v>
      </c>
      <c r="B158" s="65" t="s">
        <v>125</v>
      </c>
      <c r="C158" s="54">
        <v>0.05</v>
      </c>
      <c r="D158" s="122"/>
      <c r="E158" s="48">
        <v>4</v>
      </c>
      <c r="F158" s="122">
        <f t="shared" si="17"/>
        <v>0</v>
      </c>
      <c r="G158" s="122">
        <f t="shared" si="18"/>
        <v>0</v>
      </c>
      <c r="H158" s="122">
        <f t="shared" si="19"/>
        <v>0</v>
      </c>
    </row>
    <row r="159" spans="1:8" s="4" customFormat="1" x14ac:dyDescent="0.25">
      <c r="A159" s="65"/>
      <c r="B159" s="65"/>
      <c r="C159" s="54">
        <v>0.2</v>
      </c>
      <c r="D159" s="122"/>
      <c r="E159" s="48">
        <v>4</v>
      </c>
      <c r="F159" s="122">
        <f t="shared" si="17"/>
        <v>0</v>
      </c>
      <c r="G159" s="122">
        <f t="shared" si="18"/>
        <v>0</v>
      </c>
      <c r="H159" s="122">
        <f t="shared" si="19"/>
        <v>0</v>
      </c>
    </row>
    <row r="160" spans="1:8" s="4" customFormat="1" x14ac:dyDescent="0.25">
      <c r="A160" s="65"/>
      <c r="B160" s="65"/>
      <c r="C160" s="54">
        <v>1</v>
      </c>
      <c r="D160" s="122"/>
      <c r="E160" s="48">
        <v>2</v>
      </c>
      <c r="F160" s="122">
        <f t="shared" si="17"/>
        <v>0</v>
      </c>
      <c r="G160" s="122">
        <f t="shared" si="18"/>
        <v>0</v>
      </c>
      <c r="H160" s="122">
        <f t="shared" si="19"/>
        <v>0</v>
      </c>
    </row>
    <row r="161" spans="1:8" s="4" customFormat="1" ht="13" x14ac:dyDescent="0.25">
      <c r="A161" s="90" t="s">
        <v>60</v>
      </c>
      <c r="B161" s="91"/>
      <c r="C161" s="91"/>
      <c r="D161" s="91"/>
      <c r="E161" s="91"/>
      <c r="F161" s="91"/>
      <c r="G161" s="91"/>
      <c r="H161" s="92"/>
    </row>
    <row r="162" spans="1:8" s="4" customFormat="1" x14ac:dyDescent="0.25">
      <c r="A162" s="65" t="s">
        <v>62</v>
      </c>
      <c r="B162" s="66" t="s">
        <v>44</v>
      </c>
      <c r="C162" s="57">
        <v>0.05</v>
      </c>
      <c r="D162" s="122"/>
      <c r="E162" s="126">
        <v>2</v>
      </c>
      <c r="F162" s="122">
        <f t="shared" ref="F162:F176" si="20">SUM(D162*E162)</f>
        <v>0</v>
      </c>
      <c r="G162" s="122">
        <f t="shared" si="18"/>
        <v>0</v>
      </c>
      <c r="H162" s="122">
        <f t="shared" ref="H162:H177" si="21">SUM(F162:G162)</f>
        <v>0</v>
      </c>
    </row>
    <row r="163" spans="1:8" s="4" customFormat="1" x14ac:dyDescent="0.25">
      <c r="A163" s="65"/>
      <c r="B163" s="66"/>
      <c r="C163" s="57">
        <v>0.2</v>
      </c>
      <c r="D163" s="122"/>
      <c r="E163" s="126">
        <v>2</v>
      </c>
      <c r="F163" s="122">
        <f t="shared" si="20"/>
        <v>0</v>
      </c>
      <c r="G163" s="122">
        <f t="shared" si="18"/>
        <v>0</v>
      </c>
      <c r="H163" s="122">
        <f t="shared" si="21"/>
        <v>0</v>
      </c>
    </row>
    <row r="164" spans="1:8" s="4" customFormat="1" x14ac:dyDescent="0.25">
      <c r="A164" s="65"/>
      <c r="B164" s="66"/>
      <c r="C164" s="57">
        <v>1</v>
      </c>
      <c r="D164" s="122"/>
      <c r="E164" s="126">
        <v>1</v>
      </c>
      <c r="F164" s="122">
        <f t="shared" si="20"/>
        <v>0</v>
      </c>
      <c r="G164" s="122">
        <f t="shared" si="18"/>
        <v>0</v>
      </c>
      <c r="H164" s="122">
        <f t="shared" si="21"/>
        <v>0</v>
      </c>
    </row>
    <row r="165" spans="1:8" s="4" customFormat="1" x14ac:dyDescent="0.25">
      <c r="A165" s="66" t="s">
        <v>62</v>
      </c>
      <c r="B165" s="66" t="s">
        <v>39</v>
      </c>
      <c r="C165" s="57">
        <v>0.05</v>
      </c>
      <c r="D165" s="122"/>
      <c r="E165" s="126">
        <v>4</v>
      </c>
      <c r="F165" s="122">
        <f t="shared" si="20"/>
        <v>0</v>
      </c>
      <c r="G165" s="122">
        <f t="shared" si="18"/>
        <v>0</v>
      </c>
      <c r="H165" s="122">
        <f t="shared" si="21"/>
        <v>0</v>
      </c>
    </row>
    <row r="166" spans="1:8" s="4" customFormat="1" x14ac:dyDescent="0.25">
      <c r="A166" s="66"/>
      <c r="B166" s="66"/>
      <c r="C166" s="57">
        <v>0.2</v>
      </c>
      <c r="D166" s="122"/>
      <c r="E166" s="126">
        <v>3</v>
      </c>
      <c r="F166" s="122">
        <f t="shared" si="20"/>
        <v>0</v>
      </c>
      <c r="G166" s="122">
        <f t="shared" si="18"/>
        <v>0</v>
      </c>
      <c r="H166" s="122">
        <f t="shared" si="21"/>
        <v>0</v>
      </c>
    </row>
    <row r="167" spans="1:8" s="4" customFormat="1" x14ac:dyDescent="0.25">
      <c r="A167" s="66"/>
      <c r="B167" s="66"/>
      <c r="C167" s="57">
        <v>1</v>
      </c>
      <c r="D167" s="122"/>
      <c r="E167" s="126">
        <v>2</v>
      </c>
      <c r="F167" s="122">
        <f t="shared" si="20"/>
        <v>0</v>
      </c>
      <c r="G167" s="122">
        <f t="shared" si="18"/>
        <v>0</v>
      </c>
      <c r="H167" s="122">
        <f t="shared" si="21"/>
        <v>0</v>
      </c>
    </row>
    <row r="168" spans="1:8" s="4" customFormat="1" x14ac:dyDescent="0.25">
      <c r="A168" s="65" t="s">
        <v>148</v>
      </c>
      <c r="B168" s="66" t="s">
        <v>44</v>
      </c>
      <c r="C168" s="57">
        <v>0.05</v>
      </c>
      <c r="D168" s="122"/>
      <c r="E168" s="126">
        <v>1</v>
      </c>
      <c r="F168" s="122">
        <f t="shared" si="20"/>
        <v>0</v>
      </c>
      <c r="G168" s="122">
        <f t="shared" si="18"/>
        <v>0</v>
      </c>
      <c r="H168" s="122">
        <f t="shared" si="21"/>
        <v>0</v>
      </c>
    </row>
    <row r="169" spans="1:8" s="4" customFormat="1" x14ac:dyDescent="0.25">
      <c r="A169" s="65"/>
      <c r="B169" s="66"/>
      <c r="C169" s="57">
        <v>0.2</v>
      </c>
      <c r="D169" s="122"/>
      <c r="E169" s="126">
        <v>4</v>
      </c>
      <c r="F169" s="122">
        <f t="shared" si="20"/>
        <v>0</v>
      </c>
      <c r="G169" s="122">
        <f t="shared" si="18"/>
        <v>0</v>
      </c>
      <c r="H169" s="122">
        <f t="shared" si="21"/>
        <v>0</v>
      </c>
    </row>
    <row r="170" spans="1:8" s="4" customFormat="1" x14ac:dyDescent="0.25">
      <c r="A170" s="65"/>
      <c r="B170" s="66"/>
      <c r="C170" s="57">
        <v>1</v>
      </c>
      <c r="D170" s="122"/>
      <c r="E170" s="126">
        <v>2</v>
      </c>
      <c r="F170" s="122">
        <f t="shared" si="20"/>
        <v>0</v>
      </c>
      <c r="G170" s="122">
        <f t="shared" si="18"/>
        <v>0</v>
      </c>
      <c r="H170" s="122">
        <f t="shared" si="21"/>
        <v>0</v>
      </c>
    </row>
    <row r="171" spans="1:8" s="4" customFormat="1" x14ac:dyDescent="0.25">
      <c r="A171" s="65" t="s">
        <v>128</v>
      </c>
      <c r="B171" s="66" t="s">
        <v>61</v>
      </c>
      <c r="C171" s="37">
        <v>0.05</v>
      </c>
      <c r="D171" s="122"/>
      <c r="E171" s="126">
        <v>1</v>
      </c>
      <c r="F171" s="122">
        <f t="shared" si="20"/>
        <v>0</v>
      </c>
      <c r="G171" s="122">
        <f t="shared" si="18"/>
        <v>0</v>
      </c>
      <c r="H171" s="122">
        <f t="shared" si="21"/>
        <v>0</v>
      </c>
    </row>
    <row r="172" spans="1:8" s="4" customFormat="1" x14ac:dyDescent="0.25">
      <c r="A172" s="65"/>
      <c r="B172" s="66"/>
      <c r="C172" s="57">
        <v>0.2</v>
      </c>
      <c r="D172" s="122"/>
      <c r="E172" s="126">
        <v>3</v>
      </c>
      <c r="F172" s="122">
        <f t="shared" si="20"/>
        <v>0</v>
      </c>
      <c r="G172" s="122">
        <f t="shared" si="18"/>
        <v>0</v>
      </c>
      <c r="H172" s="122">
        <f t="shared" si="21"/>
        <v>0</v>
      </c>
    </row>
    <row r="173" spans="1:8" s="4" customFormat="1" x14ac:dyDescent="0.25">
      <c r="A173" s="65"/>
      <c r="B173" s="66"/>
      <c r="C173" s="57">
        <v>1</v>
      </c>
      <c r="D173" s="122"/>
      <c r="E173" s="126">
        <v>3</v>
      </c>
      <c r="F173" s="122">
        <f t="shared" si="20"/>
        <v>0</v>
      </c>
      <c r="G173" s="122">
        <f t="shared" si="18"/>
        <v>0</v>
      </c>
      <c r="H173" s="122">
        <f t="shared" si="21"/>
        <v>0</v>
      </c>
    </row>
    <row r="174" spans="1:8" s="4" customFormat="1" x14ac:dyDescent="0.25">
      <c r="A174" s="66" t="s">
        <v>140</v>
      </c>
      <c r="B174" s="66" t="s">
        <v>58</v>
      </c>
      <c r="C174" s="57">
        <v>0.05</v>
      </c>
      <c r="D174" s="122"/>
      <c r="E174" s="126">
        <v>3</v>
      </c>
      <c r="F174" s="122">
        <f t="shared" si="20"/>
        <v>0</v>
      </c>
      <c r="G174" s="122">
        <f t="shared" si="18"/>
        <v>0</v>
      </c>
      <c r="H174" s="122">
        <f t="shared" si="21"/>
        <v>0</v>
      </c>
    </row>
    <row r="175" spans="1:8" s="4" customFormat="1" x14ac:dyDescent="0.25">
      <c r="A175" s="66"/>
      <c r="B175" s="66"/>
      <c r="C175" s="57">
        <v>0.2</v>
      </c>
      <c r="D175" s="122"/>
      <c r="E175" s="126">
        <v>8</v>
      </c>
      <c r="F175" s="122">
        <f t="shared" si="20"/>
        <v>0</v>
      </c>
      <c r="G175" s="122">
        <f t="shared" si="18"/>
        <v>0</v>
      </c>
      <c r="H175" s="122">
        <f t="shared" si="21"/>
        <v>0</v>
      </c>
    </row>
    <row r="176" spans="1:8" s="4" customFormat="1" x14ac:dyDescent="0.25">
      <c r="A176" s="66"/>
      <c r="B176" s="66"/>
      <c r="C176" s="57">
        <v>1</v>
      </c>
      <c r="D176" s="122"/>
      <c r="E176" s="126">
        <v>6</v>
      </c>
      <c r="F176" s="122">
        <f t="shared" si="20"/>
        <v>0</v>
      </c>
      <c r="G176" s="122">
        <f t="shared" si="18"/>
        <v>0</v>
      </c>
      <c r="H176" s="122">
        <f t="shared" si="21"/>
        <v>0</v>
      </c>
    </row>
    <row r="177" spans="1:8" s="4" customFormat="1" x14ac:dyDescent="0.25">
      <c r="A177" s="66"/>
      <c r="B177" s="66"/>
      <c r="C177" s="57">
        <v>10</v>
      </c>
      <c r="D177" s="122"/>
      <c r="E177" s="126">
        <v>2</v>
      </c>
      <c r="F177" s="122">
        <f>SUM(D177*E177)</f>
        <v>0</v>
      </c>
      <c r="G177" s="122">
        <f t="shared" si="18"/>
        <v>0</v>
      </c>
      <c r="H177" s="122">
        <f t="shared" si="21"/>
        <v>0</v>
      </c>
    </row>
    <row r="178" spans="1:8" s="4" customFormat="1" ht="13" x14ac:dyDescent="0.25">
      <c r="A178" s="90" t="s">
        <v>63</v>
      </c>
      <c r="B178" s="91"/>
      <c r="C178" s="91"/>
      <c r="D178" s="91"/>
      <c r="E178" s="91"/>
      <c r="F178" s="91"/>
      <c r="G178" s="91"/>
      <c r="H178" s="92"/>
    </row>
    <row r="179" spans="1:8" s="4" customFormat="1" x14ac:dyDescent="0.25">
      <c r="A179" s="98" t="s">
        <v>64</v>
      </c>
      <c r="B179" s="65" t="s">
        <v>39</v>
      </c>
      <c r="C179" s="54">
        <v>0.05</v>
      </c>
      <c r="D179" s="122"/>
      <c r="E179" s="48">
        <v>2</v>
      </c>
      <c r="F179" s="122">
        <f>SUM(D179*E179)</f>
        <v>0</v>
      </c>
      <c r="G179" s="122">
        <f t="shared" si="18"/>
        <v>0</v>
      </c>
      <c r="H179" s="122">
        <f t="shared" ref="H179:H184" si="22">SUM(F179:G179)</f>
        <v>0</v>
      </c>
    </row>
    <row r="180" spans="1:8" s="4" customFormat="1" x14ac:dyDescent="0.25">
      <c r="A180" s="98"/>
      <c r="B180" s="65"/>
      <c r="C180" s="54">
        <v>0.2</v>
      </c>
      <c r="D180" s="122"/>
      <c r="E180" s="48">
        <v>2</v>
      </c>
      <c r="F180" s="122">
        <f t="shared" ref="F180:F184" si="23">SUM(D180*E180)</f>
        <v>0</v>
      </c>
      <c r="G180" s="122">
        <f t="shared" si="18"/>
        <v>0</v>
      </c>
      <c r="H180" s="122">
        <f t="shared" si="22"/>
        <v>0</v>
      </c>
    </row>
    <row r="181" spans="1:8" s="4" customFormat="1" x14ac:dyDescent="0.25">
      <c r="A181" s="98"/>
      <c r="B181" s="65"/>
      <c r="C181" s="54">
        <v>1</v>
      </c>
      <c r="D181" s="122"/>
      <c r="E181" s="48">
        <v>1</v>
      </c>
      <c r="F181" s="122">
        <f t="shared" si="23"/>
        <v>0</v>
      </c>
      <c r="G181" s="122">
        <f t="shared" si="18"/>
        <v>0</v>
      </c>
      <c r="H181" s="122">
        <f t="shared" si="22"/>
        <v>0</v>
      </c>
    </row>
    <row r="182" spans="1:8" s="4" customFormat="1" x14ac:dyDescent="0.25">
      <c r="A182" s="65" t="s">
        <v>139</v>
      </c>
      <c r="B182" s="65" t="s">
        <v>39</v>
      </c>
      <c r="C182" s="54">
        <v>0.05</v>
      </c>
      <c r="D182" s="122"/>
      <c r="E182" s="48">
        <v>1</v>
      </c>
      <c r="F182" s="122">
        <f t="shared" si="23"/>
        <v>0</v>
      </c>
      <c r="G182" s="122">
        <f t="shared" si="18"/>
        <v>0</v>
      </c>
      <c r="H182" s="122">
        <f t="shared" si="22"/>
        <v>0</v>
      </c>
    </row>
    <row r="183" spans="1:8" s="4" customFormat="1" x14ac:dyDescent="0.25">
      <c r="A183" s="65"/>
      <c r="B183" s="65"/>
      <c r="C183" s="54">
        <v>0.2</v>
      </c>
      <c r="D183" s="122"/>
      <c r="E183" s="48">
        <v>3</v>
      </c>
      <c r="F183" s="122">
        <f t="shared" si="23"/>
        <v>0</v>
      </c>
      <c r="G183" s="122">
        <f t="shared" si="18"/>
        <v>0</v>
      </c>
      <c r="H183" s="122">
        <f t="shared" si="22"/>
        <v>0</v>
      </c>
    </row>
    <row r="184" spans="1:8" s="4" customFormat="1" x14ac:dyDescent="0.25">
      <c r="A184" s="65"/>
      <c r="B184" s="65"/>
      <c r="C184" s="54">
        <v>1</v>
      </c>
      <c r="D184" s="122"/>
      <c r="E184" s="48">
        <v>2</v>
      </c>
      <c r="F184" s="122">
        <f t="shared" si="23"/>
        <v>0</v>
      </c>
      <c r="G184" s="122">
        <f t="shared" si="18"/>
        <v>0</v>
      </c>
      <c r="H184" s="122">
        <f t="shared" si="22"/>
        <v>0</v>
      </c>
    </row>
    <row r="185" spans="1:8" s="4" customFormat="1" ht="13" x14ac:dyDescent="0.25">
      <c r="A185" s="90" t="s">
        <v>65</v>
      </c>
      <c r="B185" s="91"/>
      <c r="C185" s="91"/>
      <c r="D185" s="91"/>
      <c r="E185" s="91"/>
      <c r="F185" s="91"/>
      <c r="G185" s="91"/>
      <c r="H185" s="92"/>
    </row>
    <row r="186" spans="1:8" s="4" customFormat="1" x14ac:dyDescent="0.25">
      <c r="A186" s="98" t="s">
        <v>66</v>
      </c>
      <c r="B186" s="65" t="s">
        <v>44</v>
      </c>
      <c r="C186" s="54">
        <v>0.05</v>
      </c>
      <c r="D186" s="122"/>
      <c r="E186" s="48">
        <v>4</v>
      </c>
      <c r="F186" s="122">
        <f t="shared" ref="F186:F209" si="24">SUM(D186*E186)</f>
        <v>0</v>
      </c>
      <c r="G186" s="122">
        <f t="shared" si="18"/>
        <v>0</v>
      </c>
      <c r="H186" s="122">
        <f t="shared" ref="H186:H209" si="25">SUM(F186:G186)</f>
        <v>0</v>
      </c>
    </row>
    <row r="187" spans="1:8" s="4" customFormat="1" x14ac:dyDescent="0.25">
      <c r="A187" s="98"/>
      <c r="B187" s="65"/>
      <c r="C187" s="54">
        <v>0.2</v>
      </c>
      <c r="D187" s="122"/>
      <c r="E187" s="48">
        <v>3</v>
      </c>
      <c r="F187" s="122">
        <f t="shared" si="24"/>
        <v>0</v>
      </c>
      <c r="G187" s="122">
        <f t="shared" si="18"/>
        <v>0</v>
      </c>
      <c r="H187" s="122">
        <f t="shared" si="25"/>
        <v>0</v>
      </c>
    </row>
    <row r="188" spans="1:8" s="4" customFormat="1" x14ac:dyDescent="0.25">
      <c r="A188" s="98"/>
      <c r="B188" s="65"/>
      <c r="C188" s="54">
        <v>1</v>
      </c>
      <c r="D188" s="122"/>
      <c r="E188" s="48">
        <v>2</v>
      </c>
      <c r="F188" s="122">
        <f t="shared" si="24"/>
        <v>0</v>
      </c>
      <c r="G188" s="122">
        <f t="shared" si="18"/>
        <v>0</v>
      </c>
      <c r="H188" s="122">
        <f t="shared" si="25"/>
        <v>0</v>
      </c>
    </row>
    <row r="189" spans="1:8" s="4" customFormat="1" ht="12.75" customHeight="1" x14ac:dyDescent="0.25">
      <c r="A189" s="98" t="s">
        <v>67</v>
      </c>
      <c r="B189" s="65" t="s">
        <v>57</v>
      </c>
      <c r="C189" s="54">
        <v>0.05</v>
      </c>
      <c r="D189" s="122"/>
      <c r="E189" s="48">
        <v>1</v>
      </c>
      <c r="F189" s="122">
        <f t="shared" si="24"/>
        <v>0</v>
      </c>
      <c r="G189" s="122">
        <f t="shared" si="18"/>
        <v>0</v>
      </c>
      <c r="H189" s="122">
        <f t="shared" si="25"/>
        <v>0</v>
      </c>
    </row>
    <row r="190" spans="1:8" s="4" customFormat="1" x14ac:dyDescent="0.25">
      <c r="A190" s="98"/>
      <c r="B190" s="65"/>
      <c r="C190" s="54">
        <v>0.2</v>
      </c>
      <c r="D190" s="122"/>
      <c r="E190" s="48">
        <v>2</v>
      </c>
      <c r="F190" s="122">
        <f t="shared" si="24"/>
        <v>0</v>
      </c>
      <c r="G190" s="122">
        <f t="shared" si="18"/>
        <v>0</v>
      </c>
      <c r="H190" s="122">
        <f t="shared" si="25"/>
        <v>0</v>
      </c>
    </row>
    <row r="191" spans="1:8" s="4" customFormat="1" x14ac:dyDescent="0.25">
      <c r="A191" s="98"/>
      <c r="B191" s="65"/>
      <c r="C191" s="54">
        <v>1</v>
      </c>
      <c r="D191" s="122"/>
      <c r="E191" s="48">
        <v>2</v>
      </c>
      <c r="F191" s="122">
        <f t="shared" si="24"/>
        <v>0</v>
      </c>
      <c r="G191" s="122">
        <f t="shared" si="18"/>
        <v>0</v>
      </c>
      <c r="H191" s="122">
        <f t="shared" si="25"/>
        <v>0</v>
      </c>
    </row>
    <row r="192" spans="1:8" s="4" customFormat="1" x14ac:dyDescent="0.25">
      <c r="A192" s="98" t="s">
        <v>67</v>
      </c>
      <c r="B192" s="65" t="s">
        <v>58</v>
      </c>
      <c r="C192" s="54">
        <v>0.05</v>
      </c>
      <c r="D192" s="122"/>
      <c r="E192" s="48">
        <v>1</v>
      </c>
      <c r="F192" s="122">
        <f t="shared" si="24"/>
        <v>0</v>
      </c>
      <c r="G192" s="122">
        <f t="shared" si="18"/>
        <v>0</v>
      </c>
      <c r="H192" s="122">
        <f t="shared" si="25"/>
        <v>0</v>
      </c>
    </row>
    <row r="193" spans="1:8" s="4" customFormat="1" x14ac:dyDescent="0.25">
      <c r="A193" s="98"/>
      <c r="B193" s="65"/>
      <c r="C193" s="54">
        <v>0.2</v>
      </c>
      <c r="D193" s="122"/>
      <c r="E193" s="48">
        <v>3</v>
      </c>
      <c r="F193" s="122">
        <f t="shared" si="24"/>
        <v>0</v>
      </c>
      <c r="G193" s="122">
        <f t="shared" ref="G193:G256" si="26">SUM(F193*0.21)</f>
        <v>0</v>
      </c>
      <c r="H193" s="122">
        <f t="shared" si="25"/>
        <v>0</v>
      </c>
    </row>
    <row r="194" spans="1:8" s="4" customFormat="1" x14ac:dyDescent="0.25">
      <c r="A194" s="98"/>
      <c r="B194" s="65"/>
      <c r="C194" s="54">
        <v>1</v>
      </c>
      <c r="D194" s="122"/>
      <c r="E194" s="48">
        <v>1</v>
      </c>
      <c r="F194" s="122">
        <f t="shared" si="24"/>
        <v>0</v>
      </c>
      <c r="G194" s="122">
        <f t="shared" si="26"/>
        <v>0</v>
      </c>
      <c r="H194" s="122">
        <f t="shared" si="25"/>
        <v>0</v>
      </c>
    </row>
    <row r="195" spans="1:8" s="4" customFormat="1" x14ac:dyDescent="0.25">
      <c r="A195" s="98" t="s">
        <v>68</v>
      </c>
      <c r="B195" s="65" t="s">
        <v>44</v>
      </c>
      <c r="C195" s="54">
        <v>0.05</v>
      </c>
      <c r="D195" s="122"/>
      <c r="E195" s="48">
        <v>3</v>
      </c>
      <c r="F195" s="122">
        <f t="shared" si="24"/>
        <v>0</v>
      </c>
      <c r="G195" s="122">
        <f t="shared" si="26"/>
        <v>0</v>
      </c>
      <c r="H195" s="122">
        <f t="shared" si="25"/>
        <v>0</v>
      </c>
    </row>
    <row r="196" spans="1:8" s="4" customFormat="1" x14ac:dyDescent="0.25">
      <c r="A196" s="98"/>
      <c r="B196" s="65"/>
      <c r="C196" s="54">
        <v>0.2</v>
      </c>
      <c r="D196" s="122"/>
      <c r="E196" s="48">
        <v>3</v>
      </c>
      <c r="F196" s="122">
        <f t="shared" si="24"/>
        <v>0</v>
      </c>
      <c r="G196" s="122">
        <f t="shared" si="26"/>
        <v>0</v>
      </c>
      <c r="H196" s="122">
        <f t="shared" si="25"/>
        <v>0</v>
      </c>
    </row>
    <row r="197" spans="1:8" s="4" customFormat="1" x14ac:dyDescent="0.25">
      <c r="A197" s="98"/>
      <c r="B197" s="65"/>
      <c r="C197" s="54">
        <v>1</v>
      </c>
      <c r="D197" s="122"/>
      <c r="E197" s="48">
        <v>2</v>
      </c>
      <c r="F197" s="122">
        <f t="shared" si="24"/>
        <v>0</v>
      </c>
      <c r="G197" s="122">
        <f t="shared" si="26"/>
        <v>0</v>
      </c>
      <c r="H197" s="122">
        <f t="shared" si="25"/>
        <v>0</v>
      </c>
    </row>
    <row r="198" spans="1:8" s="4" customFormat="1" x14ac:dyDescent="0.25">
      <c r="A198" s="98" t="s">
        <v>69</v>
      </c>
      <c r="B198" s="65" t="s">
        <v>44</v>
      </c>
      <c r="C198" s="54">
        <v>0.05</v>
      </c>
      <c r="D198" s="122"/>
      <c r="E198" s="48">
        <v>1</v>
      </c>
      <c r="F198" s="122">
        <f t="shared" si="24"/>
        <v>0</v>
      </c>
      <c r="G198" s="122">
        <f t="shared" si="26"/>
        <v>0</v>
      </c>
      <c r="H198" s="122">
        <f t="shared" si="25"/>
        <v>0</v>
      </c>
    </row>
    <row r="199" spans="1:8" s="4" customFormat="1" x14ac:dyDescent="0.25">
      <c r="A199" s="98"/>
      <c r="B199" s="65"/>
      <c r="C199" s="54">
        <v>0.2</v>
      </c>
      <c r="D199" s="122"/>
      <c r="E199" s="48">
        <v>3</v>
      </c>
      <c r="F199" s="122">
        <f t="shared" si="24"/>
        <v>0</v>
      </c>
      <c r="G199" s="122">
        <f t="shared" si="26"/>
        <v>0</v>
      </c>
      <c r="H199" s="122">
        <f t="shared" si="25"/>
        <v>0</v>
      </c>
    </row>
    <row r="200" spans="1:8" s="4" customFormat="1" x14ac:dyDescent="0.25">
      <c r="A200" s="98"/>
      <c r="B200" s="65"/>
      <c r="C200" s="54">
        <v>1</v>
      </c>
      <c r="D200" s="122"/>
      <c r="E200" s="48">
        <v>2</v>
      </c>
      <c r="F200" s="122">
        <f t="shared" si="24"/>
        <v>0</v>
      </c>
      <c r="G200" s="122">
        <f t="shared" si="26"/>
        <v>0</v>
      </c>
      <c r="H200" s="122">
        <f t="shared" si="25"/>
        <v>0</v>
      </c>
    </row>
    <row r="201" spans="1:8" s="4" customFormat="1" x14ac:dyDescent="0.25">
      <c r="A201" s="98" t="s">
        <v>70</v>
      </c>
      <c r="B201" s="65" t="s">
        <v>44</v>
      </c>
      <c r="C201" s="54">
        <v>0.05</v>
      </c>
      <c r="D201" s="122"/>
      <c r="E201" s="48">
        <v>2</v>
      </c>
      <c r="F201" s="122">
        <f t="shared" si="24"/>
        <v>0</v>
      </c>
      <c r="G201" s="122">
        <f t="shared" si="26"/>
        <v>0</v>
      </c>
      <c r="H201" s="122">
        <f t="shared" si="25"/>
        <v>0</v>
      </c>
    </row>
    <row r="202" spans="1:8" s="4" customFormat="1" x14ac:dyDescent="0.25">
      <c r="A202" s="98"/>
      <c r="B202" s="65"/>
      <c r="C202" s="54">
        <v>0.2</v>
      </c>
      <c r="D202" s="122"/>
      <c r="E202" s="48">
        <v>3</v>
      </c>
      <c r="F202" s="122">
        <f t="shared" si="24"/>
        <v>0</v>
      </c>
      <c r="G202" s="122">
        <f t="shared" si="26"/>
        <v>0</v>
      </c>
      <c r="H202" s="122">
        <f t="shared" si="25"/>
        <v>0</v>
      </c>
    </row>
    <row r="203" spans="1:8" s="4" customFormat="1" x14ac:dyDescent="0.25">
      <c r="A203" s="98"/>
      <c r="B203" s="65"/>
      <c r="C203" s="54">
        <v>1</v>
      </c>
      <c r="D203" s="122"/>
      <c r="E203" s="48">
        <v>1</v>
      </c>
      <c r="F203" s="122">
        <f t="shared" si="24"/>
        <v>0</v>
      </c>
      <c r="G203" s="122">
        <f t="shared" si="26"/>
        <v>0</v>
      </c>
      <c r="H203" s="122">
        <f t="shared" si="25"/>
        <v>0</v>
      </c>
    </row>
    <row r="204" spans="1:8" s="4" customFormat="1" x14ac:dyDescent="0.25">
      <c r="A204" s="98" t="s">
        <v>71</v>
      </c>
      <c r="B204" s="65" t="s">
        <v>44</v>
      </c>
      <c r="C204" s="54">
        <v>0.05</v>
      </c>
      <c r="D204" s="122"/>
      <c r="E204" s="48">
        <v>2</v>
      </c>
      <c r="F204" s="122">
        <f t="shared" si="24"/>
        <v>0</v>
      </c>
      <c r="G204" s="122">
        <f t="shared" si="26"/>
        <v>0</v>
      </c>
      <c r="H204" s="122">
        <f t="shared" si="25"/>
        <v>0</v>
      </c>
    </row>
    <row r="205" spans="1:8" s="4" customFormat="1" x14ac:dyDescent="0.25">
      <c r="A205" s="98"/>
      <c r="B205" s="65"/>
      <c r="C205" s="54">
        <v>0.2</v>
      </c>
      <c r="D205" s="122"/>
      <c r="E205" s="48">
        <v>2</v>
      </c>
      <c r="F205" s="122">
        <f t="shared" si="24"/>
        <v>0</v>
      </c>
      <c r="G205" s="122">
        <f t="shared" si="26"/>
        <v>0</v>
      </c>
      <c r="H205" s="122">
        <f t="shared" si="25"/>
        <v>0</v>
      </c>
    </row>
    <row r="206" spans="1:8" s="4" customFormat="1" x14ac:dyDescent="0.25">
      <c r="A206" s="98"/>
      <c r="B206" s="65"/>
      <c r="C206" s="54">
        <v>1</v>
      </c>
      <c r="D206" s="122"/>
      <c r="E206" s="48">
        <v>2</v>
      </c>
      <c r="F206" s="122">
        <f t="shared" si="24"/>
        <v>0</v>
      </c>
      <c r="G206" s="122">
        <f t="shared" si="26"/>
        <v>0</v>
      </c>
      <c r="H206" s="122">
        <f t="shared" si="25"/>
        <v>0</v>
      </c>
    </row>
    <row r="207" spans="1:8" s="4" customFormat="1" x14ac:dyDescent="0.25">
      <c r="A207" s="98" t="s">
        <v>72</v>
      </c>
      <c r="B207" s="65" t="s">
        <v>44</v>
      </c>
      <c r="C207" s="54">
        <v>0.05</v>
      </c>
      <c r="D207" s="122"/>
      <c r="E207" s="48">
        <v>4</v>
      </c>
      <c r="F207" s="122">
        <f t="shared" si="24"/>
        <v>0</v>
      </c>
      <c r="G207" s="122">
        <f t="shared" si="26"/>
        <v>0</v>
      </c>
      <c r="H207" s="122">
        <f t="shared" si="25"/>
        <v>0</v>
      </c>
    </row>
    <row r="208" spans="1:8" s="4" customFormat="1" x14ac:dyDescent="0.25">
      <c r="A208" s="98"/>
      <c r="B208" s="65"/>
      <c r="C208" s="54">
        <v>0.2</v>
      </c>
      <c r="D208" s="122"/>
      <c r="E208" s="48">
        <v>4</v>
      </c>
      <c r="F208" s="122">
        <f t="shared" si="24"/>
        <v>0</v>
      </c>
      <c r="G208" s="122">
        <f t="shared" si="26"/>
        <v>0</v>
      </c>
      <c r="H208" s="122">
        <f t="shared" si="25"/>
        <v>0</v>
      </c>
    </row>
    <row r="209" spans="1:8" s="4" customFormat="1" ht="14.25" customHeight="1" x14ac:dyDescent="0.25">
      <c r="A209" s="98"/>
      <c r="B209" s="65"/>
      <c r="C209" s="54">
        <v>1</v>
      </c>
      <c r="D209" s="122"/>
      <c r="E209" s="48">
        <v>2</v>
      </c>
      <c r="F209" s="122">
        <f t="shared" si="24"/>
        <v>0</v>
      </c>
      <c r="G209" s="122">
        <f t="shared" si="26"/>
        <v>0</v>
      </c>
      <c r="H209" s="122">
        <f t="shared" si="25"/>
        <v>0</v>
      </c>
    </row>
    <row r="210" spans="1:8" s="4" customFormat="1" ht="13" x14ac:dyDescent="0.25">
      <c r="A210" s="99" t="s">
        <v>73</v>
      </c>
      <c r="B210" s="100"/>
      <c r="C210" s="100"/>
      <c r="D210" s="100"/>
      <c r="E210" s="100"/>
      <c r="F210" s="100"/>
      <c r="G210" s="100"/>
      <c r="H210" s="101"/>
    </row>
    <row r="211" spans="1:8" s="4" customFormat="1" x14ac:dyDescent="0.25">
      <c r="A211" s="98" t="s">
        <v>132</v>
      </c>
      <c r="B211" s="65" t="s">
        <v>44</v>
      </c>
      <c r="C211" s="54">
        <v>0.05</v>
      </c>
      <c r="D211" s="122"/>
      <c r="E211" s="48">
        <v>1</v>
      </c>
      <c r="F211" s="122">
        <f t="shared" ref="F211:F225" si="27">SUM(D211*E211)</f>
        <v>0</v>
      </c>
      <c r="G211" s="122">
        <f t="shared" si="26"/>
        <v>0</v>
      </c>
      <c r="H211" s="122">
        <f t="shared" ref="H211:H225" si="28">SUM(F211:G211)</f>
        <v>0</v>
      </c>
    </row>
    <row r="212" spans="1:8" s="4" customFormat="1" x14ac:dyDescent="0.25">
      <c r="A212" s="98"/>
      <c r="B212" s="65"/>
      <c r="C212" s="54">
        <v>0.2</v>
      </c>
      <c r="D212" s="122"/>
      <c r="E212" s="48">
        <v>2</v>
      </c>
      <c r="F212" s="122">
        <f t="shared" si="27"/>
        <v>0</v>
      </c>
      <c r="G212" s="122">
        <f t="shared" si="26"/>
        <v>0</v>
      </c>
      <c r="H212" s="122">
        <f t="shared" si="28"/>
        <v>0</v>
      </c>
    </row>
    <row r="213" spans="1:8" s="4" customFormat="1" x14ac:dyDescent="0.25">
      <c r="A213" s="98"/>
      <c r="B213" s="65"/>
      <c r="C213" s="54">
        <v>1</v>
      </c>
      <c r="D213" s="122"/>
      <c r="E213" s="48">
        <v>1</v>
      </c>
      <c r="F213" s="122">
        <f t="shared" si="27"/>
        <v>0</v>
      </c>
      <c r="G213" s="122">
        <f t="shared" si="26"/>
        <v>0</v>
      </c>
      <c r="H213" s="122">
        <f t="shared" si="28"/>
        <v>0</v>
      </c>
    </row>
    <row r="214" spans="1:8" s="4" customFormat="1" ht="12.75" customHeight="1" x14ac:dyDescent="0.25">
      <c r="A214" s="98" t="s">
        <v>133</v>
      </c>
      <c r="B214" s="65" t="s">
        <v>44</v>
      </c>
      <c r="C214" s="54">
        <v>0.05</v>
      </c>
      <c r="D214" s="122"/>
      <c r="E214" s="48">
        <v>3</v>
      </c>
      <c r="F214" s="122">
        <f t="shared" si="27"/>
        <v>0</v>
      </c>
      <c r="G214" s="122">
        <f t="shared" si="26"/>
        <v>0</v>
      </c>
      <c r="H214" s="122">
        <f t="shared" si="28"/>
        <v>0</v>
      </c>
    </row>
    <row r="215" spans="1:8" s="4" customFormat="1" x14ac:dyDescent="0.25">
      <c r="A215" s="98"/>
      <c r="B215" s="65"/>
      <c r="C215" s="54">
        <v>0.2</v>
      </c>
      <c r="D215" s="122"/>
      <c r="E215" s="48">
        <v>3</v>
      </c>
      <c r="F215" s="122">
        <f t="shared" si="27"/>
        <v>0</v>
      </c>
      <c r="G215" s="122">
        <f t="shared" si="26"/>
        <v>0</v>
      </c>
      <c r="H215" s="122">
        <f t="shared" si="28"/>
        <v>0</v>
      </c>
    </row>
    <row r="216" spans="1:8" s="4" customFormat="1" x14ac:dyDescent="0.25">
      <c r="A216" s="98"/>
      <c r="B216" s="65"/>
      <c r="C216" s="54">
        <v>1</v>
      </c>
      <c r="D216" s="122"/>
      <c r="E216" s="48">
        <v>1</v>
      </c>
      <c r="F216" s="122">
        <f t="shared" si="27"/>
        <v>0</v>
      </c>
      <c r="G216" s="122">
        <f t="shared" si="26"/>
        <v>0</v>
      </c>
      <c r="H216" s="122">
        <f t="shared" si="28"/>
        <v>0</v>
      </c>
    </row>
    <row r="217" spans="1:8" s="4" customFormat="1" x14ac:dyDescent="0.25">
      <c r="A217" s="98" t="s">
        <v>131</v>
      </c>
      <c r="B217" s="65" t="s">
        <v>44</v>
      </c>
      <c r="C217" s="54">
        <v>0.05</v>
      </c>
      <c r="D217" s="122"/>
      <c r="E217" s="48">
        <v>1</v>
      </c>
      <c r="F217" s="122">
        <f t="shared" si="27"/>
        <v>0</v>
      </c>
      <c r="G217" s="122">
        <f t="shared" si="26"/>
        <v>0</v>
      </c>
      <c r="H217" s="122">
        <f t="shared" si="28"/>
        <v>0</v>
      </c>
    </row>
    <row r="218" spans="1:8" s="4" customFormat="1" x14ac:dyDescent="0.25">
      <c r="A218" s="98"/>
      <c r="B218" s="65"/>
      <c r="C218" s="54">
        <v>0.2</v>
      </c>
      <c r="D218" s="122"/>
      <c r="E218" s="48">
        <v>2</v>
      </c>
      <c r="F218" s="122">
        <f t="shared" si="27"/>
        <v>0</v>
      </c>
      <c r="G218" s="122">
        <f t="shared" si="26"/>
        <v>0</v>
      </c>
      <c r="H218" s="122">
        <f t="shared" si="28"/>
        <v>0</v>
      </c>
    </row>
    <row r="219" spans="1:8" s="4" customFormat="1" x14ac:dyDescent="0.25">
      <c r="A219" s="98"/>
      <c r="B219" s="65"/>
      <c r="C219" s="54">
        <v>1</v>
      </c>
      <c r="D219" s="122"/>
      <c r="E219" s="48">
        <v>1</v>
      </c>
      <c r="F219" s="122">
        <f t="shared" si="27"/>
        <v>0</v>
      </c>
      <c r="G219" s="122">
        <f t="shared" si="26"/>
        <v>0</v>
      </c>
      <c r="H219" s="122">
        <f t="shared" si="28"/>
        <v>0</v>
      </c>
    </row>
    <row r="220" spans="1:8" x14ac:dyDescent="0.25">
      <c r="A220" s="98" t="s">
        <v>74</v>
      </c>
      <c r="B220" s="65" t="s">
        <v>75</v>
      </c>
      <c r="C220" s="54">
        <v>0.05</v>
      </c>
      <c r="D220" s="122"/>
      <c r="E220" s="48">
        <v>8</v>
      </c>
      <c r="F220" s="122">
        <f t="shared" si="27"/>
        <v>0</v>
      </c>
      <c r="G220" s="122">
        <f t="shared" si="26"/>
        <v>0</v>
      </c>
      <c r="H220" s="122">
        <f t="shared" si="28"/>
        <v>0</v>
      </c>
    </row>
    <row r="221" spans="1:8" x14ac:dyDescent="0.25">
      <c r="A221" s="98"/>
      <c r="B221" s="65"/>
      <c r="C221" s="54">
        <v>0.2</v>
      </c>
      <c r="D221" s="122"/>
      <c r="E221" s="48">
        <v>4</v>
      </c>
      <c r="F221" s="122">
        <f t="shared" si="27"/>
        <v>0</v>
      </c>
      <c r="G221" s="122">
        <f t="shared" si="26"/>
        <v>0</v>
      </c>
      <c r="H221" s="122">
        <f t="shared" si="28"/>
        <v>0</v>
      </c>
    </row>
    <row r="222" spans="1:8" x14ac:dyDescent="0.25">
      <c r="A222" s="98"/>
      <c r="B222" s="65"/>
      <c r="C222" s="54">
        <v>1</v>
      </c>
      <c r="D222" s="122"/>
      <c r="E222" s="48">
        <v>2</v>
      </c>
      <c r="F222" s="122">
        <f t="shared" si="27"/>
        <v>0</v>
      </c>
      <c r="G222" s="122">
        <f t="shared" si="26"/>
        <v>0</v>
      </c>
      <c r="H222" s="122">
        <f t="shared" si="28"/>
        <v>0</v>
      </c>
    </row>
    <row r="223" spans="1:8" s="4" customFormat="1" x14ac:dyDescent="0.25">
      <c r="A223" s="98" t="s">
        <v>76</v>
      </c>
      <c r="B223" s="65" t="s">
        <v>38</v>
      </c>
      <c r="C223" s="54">
        <v>0.05</v>
      </c>
      <c r="D223" s="122"/>
      <c r="E223" s="48">
        <v>8</v>
      </c>
      <c r="F223" s="122">
        <f t="shared" si="27"/>
        <v>0</v>
      </c>
      <c r="G223" s="122">
        <f t="shared" si="26"/>
        <v>0</v>
      </c>
      <c r="H223" s="122">
        <f t="shared" si="28"/>
        <v>0</v>
      </c>
    </row>
    <row r="224" spans="1:8" s="4" customFormat="1" x14ac:dyDescent="0.25">
      <c r="A224" s="98"/>
      <c r="B224" s="65"/>
      <c r="C224" s="54">
        <v>0.2</v>
      </c>
      <c r="D224" s="122"/>
      <c r="E224" s="48">
        <v>4</v>
      </c>
      <c r="F224" s="122">
        <f t="shared" si="27"/>
        <v>0</v>
      </c>
      <c r="G224" s="122">
        <f t="shared" si="26"/>
        <v>0</v>
      </c>
      <c r="H224" s="122">
        <f t="shared" si="28"/>
        <v>0</v>
      </c>
    </row>
    <row r="225" spans="1:8" s="4" customFormat="1" x14ac:dyDescent="0.25">
      <c r="A225" s="98"/>
      <c r="B225" s="65"/>
      <c r="C225" s="54">
        <v>1</v>
      </c>
      <c r="D225" s="122"/>
      <c r="E225" s="48">
        <v>2</v>
      </c>
      <c r="F225" s="122">
        <f t="shared" si="27"/>
        <v>0</v>
      </c>
      <c r="G225" s="122">
        <f t="shared" si="26"/>
        <v>0</v>
      </c>
      <c r="H225" s="122">
        <f t="shared" si="28"/>
        <v>0</v>
      </c>
    </row>
    <row r="226" spans="1:8" s="4" customFormat="1" ht="13" x14ac:dyDescent="0.25">
      <c r="A226" s="99" t="s">
        <v>77</v>
      </c>
      <c r="B226" s="100"/>
      <c r="C226" s="100"/>
      <c r="D226" s="100"/>
      <c r="E226" s="100"/>
      <c r="F226" s="100"/>
      <c r="G226" s="100"/>
      <c r="H226" s="101"/>
    </row>
    <row r="227" spans="1:8" s="4" customFormat="1" ht="12.75" customHeight="1" x14ac:dyDescent="0.25">
      <c r="A227" s="98" t="s">
        <v>78</v>
      </c>
      <c r="B227" s="65" t="s">
        <v>61</v>
      </c>
      <c r="C227" s="54">
        <v>0.05</v>
      </c>
      <c r="D227" s="122"/>
      <c r="E227" s="48">
        <v>2</v>
      </c>
      <c r="F227" s="122">
        <f t="shared" ref="F227" si="29">SUM(D227*E227)</f>
        <v>0</v>
      </c>
      <c r="G227" s="122">
        <f t="shared" si="26"/>
        <v>0</v>
      </c>
      <c r="H227" s="122">
        <f t="shared" ref="H227:H229" si="30">SUM(F227:G227)</f>
        <v>0</v>
      </c>
    </row>
    <row r="228" spans="1:8" s="4" customFormat="1" x14ac:dyDescent="0.25">
      <c r="A228" s="98"/>
      <c r="B228" s="65"/>
      <c r="C228" s="54">
        <v>0.2</v>
      </c>
      <c r="D228" s="122"/>
      <c r="E228" s="48">
        <v>2</v>
      </c>
      <c r="F228" s="122">
        <f>SUM(D228*E228)</f>
        <v>0</v>
      </c>
      <c r="G228" s="122">
        <f t="shared" si="26"/>
        <v>0</v>
      </c>
      <c r="H228" s="122">
        <f t="shared" si="30"/>
        <v>0</v>
      </c>
    </row>
    <row r="229" spans="1:8" s="4" customFormat="1" x14ac:dyDescent="0.25">
      <c r="A229" s="98"/>
      <c r="B229" s="65"/>
      <c r="C229" s="54">
        <v>1</v>
      </c>
      <c r="D229" s="122"/>
      <c r="E229" s="48">
        <v>1</v>
      </c>
      <c r="F229" s="122">
        <f>SUM(D229*E229)</f>
        <v>0</v>
      </c>
      <c r="G229" s="122">
        <f t="shared" si="26"/>
        <v>0</v>
      </c>
      <c r="H229" s="122">
        <f t="shared" si="30"/>
        <v>0</v>
      </c>
    </row>
    <row r="230" spans="1:8" ht="13" x14ac:dyDescent="0.25">
      <c r="A230" s="102" t="s">
        <v>79</v>
      </c>
      <c r="B230" s="102"/>
      <c r="C230" s="102"/>
      <c r="D230" s="102"/>
      <c r="E230" s="102"/>
      <c r="F230" s="102"/>
      <c r="G230" s="102"/>
      <c r="H230" s="102"/>
    </row>
    <row r="231" spans="1:8" x14ac:dyDescent="0.25">
      <c r="A231" s="98" t="s">
        <v>80</v>
      </c>
      <c r="B231" s="65" t="s">
        <v>44</v>
      </c>
      <c r="C231" s="54">
        <v>0.05</v>
      </c>
      <c r="D231" s="122"/>
      <c r="E231" s="48">
        <v>3</v>
      </c>
      <c r="F231" s="122">
        <f t="shared" ref="F231:F269" si="31">SUM(D231*E231)</f>
        <v>0</v>
      </c>
      <c r="G231" s="122">
        <f t="shared" si="26"/>
        <v>0</v>
      </c>
      <c r="H231" s="122">
        <f t="shared" ref="H231:H269" si="32">SUM(F231:G231)</f>
        <v>0</v>
      </c>
    </row>
    <row r="232" spans="1:8" x14ac:dyDescent="0.25">
      <c r="A232" s="98"/>
      <c r="B232" s="65"/>
      <c r="C232" s="54">
        <v>0.2</v>
      </c>
      <c r="D232" s="122"/>
      <c r="E232" s="48">
        <v>3</v>
      </c>
      <c r="F232" s="122">
        <f t="shared" si="31"/>
        <v>0</v>
      </c>
      <c r="G232" s="122">
        <f t="shared" si="26"/>
        <v>0</v>
      </c>
      <c r="H232" s="122">
        <f t="shared" si="32"/>
        <v>0</v>
      </c>
    </row>
    <row r="233" spans="1:8" x14ac:dyDescent="0.25">
      <c r="A233" s="98"/>
      <c r="B233" s="65"/>
      <c r="C233" s="54">
        <v>1</v>
      </c>
      <c r="D233" s="122"/>
      <c r="E233" s="48">
        <v>1</v>
      </c>
      <c r="F233" s="122">
        <f t="shared" si="31"/>
        <v>0</v>
      </c>
      <c r="G233" s="122">
        <f t="shared" si="26"/>
        <v>0</v>
      </c>
      <c r="H233" s="122">
        <f t="shared" si="32"/>
        <v>0</v>
      </c>
    </row>
    <row r="234" spans="1:8" s="19" customFormat="1" x14ac:dyDescent="0.25">
      <c r="A234" s="98" t="s">
        <v>81</v>
      </c>
      <c r="B234" s="65" t="s">
        <v>44</v>
      </c>
      <c r="C234" s="54">
        <v>0.05</v>
      </c>
      <c r="D234" s="122"/>
      <c r="E234" s="48">
        <v>3</v>
      </c>
      <c r="F234" s="122">
        <f t="shared" si="31"/>
        <v>0</v>
      </c>
      <c r="G234" s="122">
        <f t="shared" si="26"/>
        <v>0</v>
      </c>
      <c r="H234" s="122">
        <f t="shared" si="32"/>
        <v>0</v>
      </c>
    </row>
    <row r="235" spans="1:8" s="19" customFormat="1" x14ac:dyDescent="0.25">
      <c r="A235" s="98"/>
      <c r="B235" s="65"/>
      <c r="C235" s="54">
        <v>0.2</v>
      </c>
      <c r="D235" s="122"/>
      <c r="E235" s="48">
        <v>3</v>
      </c>
      <c r="F235" s="122">
        <f t="shared" si="31"/>
        <v>0</v>
      </c>
      <c r="G235" s="122">
        <f t="shared" si="26"/>
        <v>0</v>
      </c>
      <c r="H235" s="122">
        <f t="shared" si="32"/>
        <v>0</v>
      </c>
    </row>
    <row r="236" spans="1:8" s="19" customFormat="1" x14ac:dyDescent="0.25">
      <c r="A236" s="98"/>
      <c r="B236" s="65"/>
      <c r="C236" s="54">
        <v>1</v>
      </c>
      <c r="D236" s="122"/>
      <c r="E236" s="48">
        <v>1</v>
      </c>
      <c r="F236" s="122">
        <f t="shared" si="31"/>
        <v>0</v>
      </c>
      <c r="G236" s="122">
        <f t="shared" si="26"/>
        <v>0</v>
      </c>
      <c r="H236" s="122">
        <f t="shared" si="32"/>
        <v>0</v>
      </c>
    </row>
    <row r="237" spans="1:8" s="4" customFormat="1" x14ac:dyDescent="0.25">
      <c r="A237" s="98" t="s">
        <v>82</v>
      </c>
      <c r="B237" s="65" t="s">
        <v>44</v>
      </c>
      <c r="C237" s="54">
        <v>0.05</v>
      </c>
      <c r="D237" s="122"/>
      <c r="E237" s="48">
        <v>4</v>
      </c>
      <c r="F237" s="122">
        <f t="shared" si="31"/>
        <v>0</v>
      </c>
      <c r="G237" s="122">
        <f t="shared" si="26"/>
        <v>0</v>
      </c>
      <c r="H237" s="122">
        <f t="shared" si="32"/>
        <v>0</v>
      </c>
    </row>
    <row r="238" spans="1:8" s="4" customFormat="1" x14ac:dyDescent="0.25">
      <c r="A238" s="98"/>
      <c r="B238" s="65"/>
      <c r="C238" s="54">
        <v>0.2</v>
      </c>
      <c r="D238" s="122"/>
      <c r="E238" s="48">
        <v>2</v>
      </c>
      <c r="F238" s="122">
        <f t="shared" si="31"/>
        <v>0</v>
      </c>
      <c r="G238" s="122">
        <f t="shared" si="26"/>
        <v>0</v>
      </c>
      <c r="H238" s="122">
        <f t="shared" si="32"/>
        <v>0</v>
      </c>
    </row>
    <row r="239" spans="1:8" s="4" customFormat="1" x14ac:dyDescent="0.25">
      <c r="A239" s="98"/>
      <c r="B239" s="65"/>
      <c r="C239" s="54">
        <v>1</v>
      </c>
      <c r="D239" s="122"/>
      <c r="E239" s="48">
        <v>2</v>
      </c>
      <c r="F239" s="122">
        <f t="shared" si="31"/>
        <v>0</v>
      </c>
      <c r="G239" s="122">
        <f t="shared" si="26"/>
        <v>0</v>
      </c>
      <c r="H239" s="122">
        <f t="shared" si="32"/>
        <v>0</v>
      </c>
    </row>
    <row r="240" spans="1:8" s="4" customFormat="1" x14ac:dyDescent="0.25">
      <c r="A240" s="98" t="s">
        <v>83</v>
      </c>
      <c r="B240" s="65" t="s">
        <v>44</v>
      </c>
      <c r="C240" s="54">
        <v>0.05</v>
      </c>
      <c r="D240" s="122"/>
      <c r="E240" s="48">
        <v>4</v>
      </c>
      <c r="F240" s="122">
        <f t="shared" si="31"/>
        <v>0</v>
      </c>
      <c r="G240" s="122">
        <f t="shared" si="26"/>
        <v>0</v>
      </c>
      <c r="H240" s="122">
        <f t="shared" si="32"/>
        <v>0</v>
      </c>
    </row>
    <row r="241" spans="1:8" s="4" customFormat="1" x14ac:dyDescent="0.25">
      <c r="A241" s="98"/>
      <c r="B241" s="65"/>
      <c r="C241" s="54">
        <v>0.2</v>
      </c>
      <c r="D241" s="122"/>
      <c r="E241" s="48">
        <v>2</v>
      </c>
      <c r="F241" s="122">
        <f t="shared" si="31"/>
        <v>0</v>
      </c>
      <c r="G241" s="122">
        <f t="shared" si="26"/>
        <v>0</v>
      </c>
      <c r="H241" s="122">
        <f t="shared" si="32"/>
        <v>0</v>
      </c>
    </row>
    <row r="242" spans="1:8" s="4" customFormat="1" x14ac:dyDescent="0.25">
      <c r="A242" s="98"/>
      <c r="B242" s="65"/>
      <c r="C242" s="54">
        <v>1</v>
      </c>
      <c r="D242" s="122"/>
      <c r="E242" s="48">
        <v>2</v>
      </c>
      <c r="F242" s="122">
        <f t="shared" si="31"/>
        <v>0</v>
      </c>
      <c r="G242" s="122">
        <f t="shared" si="26"/>
        <v>0</v>
      </c>
      <c r="H242" s="122">
        <f t="shared" si="32"/>
        <v>0</v>
      </c>
    </row>
    <row r="243" spans="1:8" s="4" customFormat="1" x14ac:dyDescent="0.25">
      <c r="A243" s="98" t="s">
        <v>84</v>
      </c>
      <c r="B243" s="65" t="s">
        <v>44</v>
      </c>
      <c r="C243" s="54">
        <v>0.05</v>
      </c>
      <c r="D243" s="122"/>
      <c r="E243" s="48">
        <v>4</v>
      </c>
      <c r="F243" s="122">
        <f t="shared" si="31"/>
        <v>0</v>
      </c>
      <c r="G243" s="122">
        <f t="shared" si="26"/>
        <v>0</v>
      </c>
      <c r="H243" s="122">
        <f t="shared" si="32"/>
        <v>0</v>
      </c>
    </row>
    <row r="244" spans="1:8" s="4" customFormat="1" x14ac:dyDescent="0.25">
      <c r="A244" s="98"/>
      <c r="B244" s="65"/>
      <c r="C244" s="54">
        <v>0.2</v>
      </c>
      <c r="D244" s="122"/>
      <c r="E244" s="48">
        <v>2</v>
      </c>
      <c r="F244" s="122">
        <f t="shared" si="31"/>
        <v>0</v>
      </c>
      <c r="G244" s="122">
        <f t="shared" si="26"/>
        <v>0</v>
      </c>
      <c r="H244" s="122">
        <f t="shared" si="32"/>
        <v>0</v>
      </c>
    </row>
    <row r="245" spans="1:8" s="4" customFormat="1" x14ac:dyDescent="0.25">
      <c r="A245" s="98"/>
      <c r="B245" s="65"/>
      <c r="C245" s="54">
        <v>1</v>
      </c>
      <c r="D245" s="122"/>
      <c r="E245" s="48">
        <v>2</v>
      </c>
      <c r="F245" s="122">
        <f t="shared" si="31"/>
        <v>0</v>
      </c>
      <c r="G245" s="122">
        <f t="shared" si="26"/>
        <v>0</v>
      </c>
      <c r="H245" s="122">
        <f t="shared" si="32"/>
        <v>0</v>
      </c>
    </row>
    <row r="246" spans="1:8" s="4" customFormat="1" x14ac:dyDescent="0.25">
      <c r="A246" s="98" t="s">
        <v>85</v>
      </c>
      <c r="B246" s="65" t="s">
        <v>44</v>
      </c>
      <c r="C246" s="54">
        <v>0.05</v>
      </c>
      <c r="D246" s="122"/>
      <c r="E246" s="48">
        <v>4</v>
      </c>
      <c r="F246" s="122">
        <f t="shared" si="31"/>
        <v>0</v>
      </c>
      <c r="G246" s="122">
        <f t="shared" si="26"/>
        <v>0</v>
      </c>
      <c r="H246" s="122">
        <f t="shared" si="32"/>
        <v>0</v>
      </c>
    </row>
    <row r="247" spans="1:8" s="4" customFormat="1" x14ac:dyDescent="0.25">
      <c r="A247" s="98"/>
      <c r="B247" s="65"/>
      <c r="C247" s="54">
        <v>0.2</v>
      </c>
      <c r="D247" s="122"/>
      <c r="E247" s="48">
        <v>2</v>
      </c>
      <c r="F247" s="122">
        <f t="shared" si="31"/>
        <v>0</v>
      </c>
      <c r="G247" s="122">
        <f t="shared" si="26"/>
        <v>0</v>
      </c>
      <c r="H247" s="122">
        <f t="shared" si="32"/>
        <v>0</v>
      </c>
    </row>
    <row r="248" spans="1:8" s="4" customFormat="1" x14ac:dyDescent="0.25">
      <c r="A248" s="98"/>
      <c r="B248" s="65"/>
      <c r="C248" s="54">
        <v>1</v>
      </c>
      <c r="D248" s="122"/>
      <c r="E248" s="48">
        <v>2</v>
      </c>
      <c r="F248" s="122">
        <f t="shared" si="31"/>
        <v>0</v>
      </c>
      <c r="G248" s="122">
        <f t="shared" si="26"/>
        <v>0</v>
      </c>
      <c r="H248" s="122">
        <f t="shared" si="32"/>
        <v>0</v>
      </c>
    </row>
    <row r="249" spans="1:8" s="4" customFormat="1" x14ac:dyDescent="0.25">
      <c r="A249" s="98" t="s">
        <v>129</v>
      </c>
      <c r="B249" s="98" t="s">
        <v>58</v>
      </c>
      <c r="C249" s="54">
        <v>0.05</v>
      </c>
      <c r="D249" s="122"/>
      <c r="E249" s="48">
        <v>2</v>
      </c>
      <c r="F249" s="122">
        <f t="shared" si="31"/>
        <v>0</v>
      </c>
      <c r="G249" s="122">
        <f t="shared" si="26"/>
        <v>0</v>
      </c>
      <c r="H249" s="122">
        <f t="shared" si="32"/>
        <v>0</v>
      </c>
    </row>
    <row r="250" spans="1:8" s="4" customFormat="1" x14ac:dyDescent="0.25">
      <c r="A250" s="98"/>
      <c r="B250" s="98"/>
      <c r="C250" s="54">
        <v>0.2</v>
      </c>
      <c r="D250" s="122"/>
      <c r="E250" s="48">
        <v>2</v>
      </c>
      <c r="F250" s="122">
        <f t="shared" si="31"/>
        <v>0</v>
      </c>
      <c r="G250" s="122">
        <f t="shared" si="26"/>
        <v>0</v>
      </c>
      <c r="H250" s="122">
        <f t="shared" si="32"/>
        <v>0</v>
      </c>
    </row>
    <row r="251" spans="1:8" s="4" customFormat="1" x14ac:dyDescent="0.25">
      <c r="A251" s="98"/>
      <c r="B251" s="98"/>
      <c r="C251" s="54">
        <v>1</v>
      </c>
      <c r="D251" s="122"/>
      <c r="E251" s="48">
        <v>1</v>
      </c>
      <c r="F251" s="122">
        <f t="shared" si="31"/>
        <v>0</v>
      </c>
      <c r="G251" s="122">
        <f t="shared" si="26"/>
        <v>0</v>
      </c>
      <c r="H251" s="122">
        <f t="shared" si="32"/>
        <v>0</v>
      </c>
    </row>
    <row r="252" spans="1:8" s="4" customFormat="1" x14ac:dyDescent="0.25">
      <c r="A252" s="98" t="s">
        <v>86</v>
      </c>
      <c r="B252" s="65" t="s">
        <v>87</v>
      </c>
      <c r="C252" s="54">
        <v>0.05</v>
      </c>
      <c r="D252" s="122"/>
      <c r="E252" s="48">
        <v>4</v>
      </c>
      <c r="F252" s="122">
        <f t="shared" si="31"/>
        <v>0</v>
      </c>
      <c r="G252" s="122">
        <f t="shared" si="26"/>
        <v>0</v>
      </c>
      <c r="H252" s="122">
        <f t="shared" si="32"/>
        <v>0</v>
      </c>
    </row>
    <row r="253" spans="1:8" s="4" customFormat="1" x14ac:dyDescent="0.25">
      <c r="A253" s="98"/>
      <c r="B253" s="65"/>
      <c r="C253" s="54">
        <v>0.2</v>
      </c>
      <c r="D253" s="122"/>
      <c r="E253" s="48">
        <v>4</v>
      </c>
      <c r="F253" s="122">
        <f t="shared" si="31"/>
        <v>0</v>
      </c>
      <c r="G253" s="122">
        <f t="shared" si="26"/>
        <v>0</v>
      </c>
      <c r="H253" s="122">
        <f t="shared" si="32"/>
        <v>0</v>
      </c>
    </row>
    <row r="254" spans="1:8" s="4" customFormat="1" x14ac:dyDescent="0.25">
      <c r="A254" s="98"/>
      <c r="B254" s="65"/>
      <c r="C254" s="54">
        <v>1</v>
      </c>
      <c r="D254" s="122"/>
      <c r="E254" s="48">
        <v>4</v>
      </c>
      <c r="F254" s="122">
        <f t="shared" si="31"/>
        <v>0</v>
      </c>
      <c r="G254" s="122">
        <f t="shared" si="26"/>
        <v>0</v>
      </c>
      <c r="H254" s="122">
        <f t="shared" si="32"/>
        <v>0</v>
      </c>
    </row>
    <row r="255" spans="1:8" s="7" customFormat="1" x14ac:dyDescent="0.25">
      <c r="A255" s="98" t="s">
        <v>86</v>
      </c>
      <c r="B255" s="65" t="s">
        <v>58</v>
      </c>
      <c r="C255" s="54">
        <v>0.05</v>
      </c>
      <c r="D255" s="122"/>
      <c r="E255" s="48">
        <v>4</v>
      </c>
      <c r="F255" s="122">
        <f t="shared" si="31"/>
        <v>0</v>
      </c>
      <c r="G255" s="122">
        <f t="shared" si="26"/>
        <v>0</v>
      </c>
      <c r="H255" s="122">
        <f t="shared" si="32"/>
        <v>0</v>
      </c>
    </row>
    <row r="256" spans="1:8" s="7" customFormat="1" x14ac:dyDescent="0.25">
      <c r="A256" s="98"/>
      <c r="B256" s="65"/>
      <c r="C256" s="54">
        <v>0.2</v>
      </c>
      <c r="D256" s="122"/>
      <c r="E256" s="48">
        <v>4</v>
      </c>
      <c r="F256" s="122">
        <f t="shared" si="31"/>
        <v>0</v>
      </c>
      <c r="G256" s="122">
        <f t="shared" si="26"/>
        <v>0</v>
      </c>
      <c r="H256" s="122">
        <f t="shared" si="32"/>
        <v>0</v>
      </c>
    </row>
    <row r="257" spans="1:8" s="7" customFormat="1" x14ac:dyDescent="0.25">
      <c r="A257" s="98"/>
      <c r="B257" s="65"/>
      <c r="C257" s="54">
        <v>1</v>
      </c>
      <c r="D257" s="122"/>
      <c r="E257" s="48">
        <v>4</v>
      </c>
      <c r="F257" s="122">
        <f t="shared" si="31"/>
        <v>0</v>
      </c>
      <c r="G257" s="122">
        <f t="shared" ref="G257:G269" si="33">SUM(F257*0.21)</f>
        <v>0</v>
      </c>
      <c r="H257" s="122">
        <f t="shared" si="32"/>
        <v>0</v>
      </c>
    </row>
    <row r="258" spans="1:8" s="7" customFormat="1" x14ac:dyDescent="0.25">
      <c r="A258" s="98" t="s">
        <v>147</v>
      </c>
      <c r="B258" s="65" t="s">
        <v>87</v>
      </c>
      <c r="C258" s="54">
        <v>0.05</v>
      </c>
      <c r="D258" s="122"/>
      <c r="E258" s="48">
        <v>3</v>
      </c>
      <c r="F258" s="122">
        <f t="shared" si="31"/>
        <v>0</v>
      </c>
      <c r="G258" s="122">
        <f t="shared" si="33"/>
        <v>0</v>
      </c>
      <c r="H258" s="122">
        <f t="shared" si="32"/>
        <v>0</v>
      </c>
    </row>
    <row r="259" spans="1:8" s="7" customFormat="1" x14ac:dyDescent="0.25">
      <c r="A259" s="98"/>
      <c r="B259" s="65"/>
      <c r="C259" s="54">
        <v>0.2</v>
      </c>
      <c r="D259" s="122"/>
      <c r="E259" s="48">
        <v>3</v>
      </c>
      <c r="F259" s="122">
        <f t="shared" si="31"/>
        <v>0</v>
      </c>
      <c r="G259" s="122">
        <f t="shared" si="33"/>
        <v>0</v>
      </c>
      <c r="H259" s="122">
        <f t="shared" si="32"/>
        <v>0</v>
      </c>
    </row>
    <row r="260" spans="1:8" s="7" customFormat="1" x14ac:dyDescent="0.25">
      <c r="A260" s="98"/>
      <c r="B260" s="65"/>
      <c r="C260" s="54">
        <v>1</v>
      </c>
      <c r="D260" s="122"/>
      <c r="E260" s="48">
        <v>3</v>
      </c>
      <c r="F260" s="122">
        <f t="shared" si="31"/>
        <v>0</v>
      </c>
      <c r="G260" s="122">
        <f t="shared" si="33"/>
        <v>0</v>
      </c>
      <c r="H260" s="122">
        <f t="shared" si="32"/>
        <v>0</v>
      </c>
    </row>
    <row r="261" spans="1:8" s="4" customFormat="1" x14ac:dyDescent="0.25">
      <c r="A261" s="98" t="s">
        <v>147</v>
      </c>
      <c r="B261" s="65" t="s">
        <v>58</v>
      </c>
      <c r="C261" s="54">
        <v>0.05</v>
      </c>
      <c r="D261" s="122"/>
      <c r="E261" s="48">
        <v>2</v>
      </c>
      <c r="F261" s="122">
        <f t="shared" si="31"/>
        <v>0</v>
      </c>
      <c r="G261" s="122">
        <f t="shared" si="33"/>
        <v>0</v>
      </c>
      <c r="H261" s="122">
        <f t="shared" si="32"/>
        <v>0</v>
      </c>
    </row>
    <row r="262" spans="1:8" s="4" customFormat="1" x14ac:dyDescent="0.25">
      <c r="A262" s="98"/>
      <c r="B262" s="65"/>
      <c r="C262" s="54">
        <v>0.2</v>
      </c>
      <c r="D262" s="122"/>
      <c r="E262" s="48">
        <v>2</v>
      </c>
      <c r="F262" s="122">
        <f t="shared" si="31"/>
        <v>0</v>
      </c>
      <c r="G262" s="122">
        <f t="shared" si="33"/>
        <v>0</v>
      </c>
      <c r="H262" s="122">
        <f t="shared" si="32"/>
        <v>0</v>
      </c>
    </row>
    <row r="263" spans="1:8" s="4" customFormat="1" x14ac:dyDescent="0.25">
      <c r="A263" s="98"/>
      <c r="B263" s="65"/>
      <c r="C263" s="54">
        <v>1</v>
      </c>
      <c r="D263" s="122"/>
      <c r="E263" s="48">
        <v>2</v>
      </c>
      <c r="F263" s="122">
        <f t="shared" si="31"/>
        <v>0</v>
      </c>
      <c r="G263" s="122">
        <f t="shared" si="33"/>
        <v>0</v>
      </c>
      <c r="H263" s="122">
        <f t="shared" si="32"/>
        <v>0</v>
      </c>
    </row>
    <row r="264" spans="1:8" s="4" customFormat="1" x14ac:dyDescent="0.25">
      <c r="A264" s="65" t="s">
        <v>146</v>
      </c>
      <c r="B264" s="65" t="s">
        <v>44</v>
      </c>
      <c r="C264" s="54">
        <v>0.05</v>
      </c>
      <c r="D264" s="122"/>
      <c r="E264" s="48">
        <v>3</v>
      </c>
      <c r="F264" s="122">
        <f t="shared" si="31"/>
        <v>0</v>
      </c>
      <c r="G264" s="122">
        <f t="shared" si="33"/>
        <v>0</v>
      </c>
      <c r="H264" s="122">
        <f t="shared" si="32"/>
        <v>0</v>
      </c>
    </row>
    <row r="265" spans="1:8" s="4" customFormat="1" x14ac:dyDescent="0.25">
      <c r="A265" s="65"/>
      <c r="B265" s="65"/>
      <c r="C265" s="54">
        <v>0.2</v>
      </c>
      <c r="D265" s="122"/>
      <c r="E265" s="48">
        <v>2</v>
      </c>
      <c r="F265" s="122">
        <f t="shared" si="31"/>
        <v>0</v>
      </c>
      <c r="G265" s="122">
        <f t="shared" si="33"/>
        <v>0</v>
      </c>
      <c r="H265" s="122">
        <f t="shared" si="32"/>
        <v>0</v>
      </c>
    </row>
    <row r="266" spans="1:8" s="4" customFormat="1" x14ac:dyDescent="0.25">
      <c r="A266" s="65"/>
      <c r="B266" s="65"/>
      <c r="C266" s="54">
        <v>1</v>
      </c>
      <c r="D266" s="122"/>
      <c r="E266" s="48">
        <v>1</v>
      </c>
      <c r="F266" s="122">
        <f t="shared" si="31"/>
        <v>0</v>
      </c>
      <c r="G266" s="122">
        <f t="shared" si="33"/>
        <v>0</v>
      </c>
      <c r="H266" s="122">
        <f t="shared" si="32"/>
        <v>0</v>
      </c>
    </row>
    <row r="267" spans="1:8" s="4" customFormat="1" x14ac:dyDescent="0.25">
      <c r="A267" s="98" t="s">
        <v>130</v>
      </c>
      <c r="B267" s="65" t="s">
        <v>44</v>
      </c>
      <c r="C267" s="54">
        <v>0.05</v>
      </c>
      <c r="D267" s="122"/>
      <c r="E267" s="48">
        <v>4</v>
      </c>
      <c r="F267" s="122">
        <f t="shared" si="31"/>
        <v>0</v>
      </c>
      <c r="G267" s="122">
        <f t="shared" si="33"/>
        <v>0</v>
      </c>
      <c r="H267" s="122">
        <f t="shared" si="32"/>
        <v>0</v>
      </c>
    </row>
    <row r="268" spans="1:8" s="4" customFormat="1" x14ac:dyDescent="0.25">
      <c r="A268" s="98"/>
      <c r="B268" s="65"/>
      <c r="C268" s="54">
        <v>0.2</v>
      </c>
      <c r="D268" s="122"/>
      <c r="E268" s="48">
        <v>6</v>
      </c>
      <c r="F268" s="122">
        <f t="shared" si="31"/>
        <v>0</v>
      </c>
      <c r="G268" s="122">
        <f t="shared" si="33"/>
        <v>0</v>
      </c>
      <c r="H268" s="122">
        <f t="shared" si="32"/>
        <v>0</v>
      </c>
    </row>
    <row r="269" spans="1:8" s="4" customFormat="1" x14ac:dyDescent="0.25">
      <c r="A269" s="98"/>
      <c r="B269" s="65"/>
      <c r="C269" s="54">
        <v>1</v>
      </c>
      <c r="D269" s="122"/>
      <c r="E269" s="48">
        <v>4</v>
      </c>
      <c r="F269" s="122">
        <f t="shared" si="31"/>
        <v>0</v>
      </c>
      <c r="G269" s="122">
        <f t="shared" si="33"/>
        <v>0</v>
      </c>
      <c r="H269" s="122">
        <f t="shared" si="32"/>
        <v>0</v>
      </c>
    </row>
    <row r="270" spans="1:8" s="4" customFormat="1" x14ac:dyDescent="0.25">
      <c r="A270" s="21"/>
      <c r="B270" s="22"/>
      <c r="C270" s="22"/>
      <c r="D270" s="23"/>
      <c r="E270" s="23"/>
      <c r="F270" s="23"/>
      <c r="G270" s="23"/>
      <c r="H270" s="23"/>
    </row>
    <row r="271" spans="1:8" s="4" customFormat="1" ht="13" x14ac:dyDescent="0.3">
      <c r="A271" s="1" t="s">
        <v>88</v>
      </c>
      <c r="B271" s="2"/>
      <c r="C271" s="2"/>
      <c r="D271" s="3"/>
      <c r="E271" s="3"/>
      <c r="F271" s="3"/>
      <c r="G271" s="3"/>
      <c r="H271" s="3"/>
    </row>
    <row r="272" spans="1:8" s="4" customFormat="1" ht="15" customHeight="1" x14ac:dyDescent="0.3">
      <c r="A272" s="5"/>
      <c r="B272" s="2"/>
      <c r="C272" s="2"/>
      <c r="D272" s="3"/>
      <c r="E272" s="3"/>
      <c r="F272" s="3"/>
      <c r="G272" s="3"/>
      <c r="H272" s="3"/>
    </row>
    <row r="273" spans="1:8" s="4" customFormat="1" x14ac:dyDescent="0.25">
      <c r="A273" s="6" t="s">
        <v>89</v>
      </c>
      <c r="B273" s="103" t="s">
        <v>90</v>
      </c>
      <c r="C273" s="104"/>
      <c r="D273" s="104"/>
      <c r="E273" s="104"/>
      <c r="F273" s="104"/>
      <c r="G273" s="104"/>
      <c r="H273" s="105"/>
    </row>
    <row r="274" spans="1:8" s="4" customFormat="1" x14ac:dyDescent="0.25">
      <c r="A274" s="6" t="s">
        <v>3</v>
      </c>
      <c r="B274" s="103" t="s">
        <v>91</v>
      </c>
      <c r="C274" s="106"/>
      <c r="D274" s="106"/>
      <c r="E274" s="106"/>
      <c r="F274" s="106"/>
      <c r="G274" s="106"/>
      <c r="H274" s="107"/>
    </row>
    <row r="275" spans="1:8" s="4" customFormat="1" x14ac:dyDescent="0.25">
      <c r="A275" s="6" t="s">
        <v>5</v>
      </c>
      <c r="B275" s="103" t="s">
        <v>6</v>
      </c>
      <c r="C275" s="106"/>
      <c r="D275" s="106"/>
      <c r="E275" s="106"/>
      <c r="F275" s="106"/>
      <c r="G275" s="106"/>
      <c r="H275" s="107"/>
    </row>
    <row r="276" spans="1:8" s="4" customFormat="1" ht="13.25" customHeight="1" x14ac:dyDescent="0.25">
      <c r="A276" s="6" t="s">
        <v>7</v>
      </c>
      <c r="B276" s="103" t="s">
        <v>8</v>
      </c>
      <c r="C276" s="106"/>
      <c r="D276" s="106"/>
      <c r="E276" s="106"/>
      <c r="F276" s="106"/>
      <c r="G276" s="106"/>
      <c r="H276" s="107"/>
    </row>
    <row r="277" spans="1:8" s="4" customFormat="1" ht="12.75" customHeight="1" x14ac:dyDescent="0.3">
      <c r="A277" s="63" t="s">
        <v>9</v>
      </c>
      <c r="B277" s="103" t="s">
        <v>92</v>
      </c>
      <c r="C277" s="106"/>
      <c r="D277" s="106"/>
      <c r="E277" s="106"/>
      <c r="F277" s="106"/>
      <c r="G277" s="106"/>
      <c r="H277" s="107"/>
    </row>
    <row r="278" spans="1:8" s="4" customFormat="1" ht="12.75" customHeight="1" x14ac:dyDescent="0.25">
      <c r="A278" s="63"/>
      <c r="B278" s="103" t="s">
        <v>93</v>
      </c>
      <c r="C278" s="106"/>
      <c r="D278" s="106"/>
      <c r="E278" s="106"/>
      <c r="F278" s="106"/>
      <c r="G278" s="106"/>
      <c r="H278" s="107"/>
    </row>
    <row r="279" spans="1:8" s="4" customFormat="1" x14ac:dyDescent="0.25">
      <c r="A279" s="24"/>
      <c r="B279" s="11"/>
      <c r="C279" s="11"/>
      <c r="D279" s="11"/>
      <c r="E279" s="11"/>
      <c r="F279" s="11"/>
      <c r="G279" s="11"/>
      <c r="H279" s="11"/>
    </row>
    <row r="280" spans="1:8" ht="52" x14ac:dyDescent="0.25">
      <c r="A280" s="108" t="s">
        <v>94</v>
      </c>
      <c r="B280" s="108"/>
      <c r="C280" s="39" t="s">
        <v>95</v>
      </c>
      <c r="D280" s="40" t="s">
        <v>96</v>
      </c>
      <c r="E280" s="40" t="s">
        <v>160</v>
      </c>
      <c r="F280" s="40" t="s">
        <v>161</v>
      </c>
      <c r="G280" s="40" t="s">
        <v>162</v>
      </c>
      <c r="H280" s="40" t="s">
        <v>181</v>
      </c>
    </row>
    <row r="281" spans="1:8" x14ac:dyDescent="0.25">
      <c r="A281" s="109" t="s">
        <v>97</v>
      </c>
      <c r="B281" s="109"/>
      <c r="C281" s="20">
        <v>10</v>
      </c>
      <c r="D281" s="122"/>
      <c r="E281" s="48">
        <v>2</v>
      </c>
      <c r="F281" s="122">
        <f t="shared" ref="F281:F288" si="34">SUM(D281*E281)</f>
        <v>0</v>
      </c>
      <c r="G281" s="122">
        <f t="shared" ref="G281:G288" si="35">SUM(F281*0.21)</f>
        <v>0</v>
      </c>
      <c r="H281" s="122">
        <f t="shared" ref="H281:H288" si="36">SUM(F281:G281)</f>
        <v>0</v>
      </c>
    </row>
    <row r="282" spans="1:8" x14ac:dyDescent="0.25">
      <c r="A282" s="109"/>
      <c r="B282" s="109"/>
      <c r="C282" s="20">
        <v>25</v>
      </c>
      <c r="D282" s="122"/>
      <c r="E282" s="48">
        <v>4</v>
      </c>
      <c r="F282" s="122">
        <f t="shared" si="34"/>
        <v>0</v>
      </c>
      <c r="G282" s="122">
        <f t="shared" si="35"/>
        <v>0</v>
      </c>
      <c r="H282" s="122">
        <f t="shared" si="36"/>
        <v>0</v>
      </c>
    </row>
    <row r="283" spans="1:8" x14ac:dyDescent="0.25">
      <c r="A283" s="109"/>
      <c r="B283" s="109"/>
      <c r="C283" s="20">
        <v>50</v>
      </c>
      <c r="D283" s="122"/>
      <c r="E283" s="48">
        <v>2</v>
      </c>
      <c r="F283" s="122">
        <f t="shared" si="34"/>
        <v>0</v>
      </c>
      <c r="G283" s="122">
        <f t="shared" si="35"/>
        <v>0</v>
      </c>
      <c r="H283" s="122">
        <f t="shared" si="36"/>
        <v>0</v>
      </c>
    </row>
    <row r="284" spans="1:8" x14ac:dyDescent="0.25">
      <c r="A284" s="109"/>
      <c r="B284" s="109"/>
      <c r="C284" s="20">
        <v>250</v>
      </c>
      <c r="D284" s="122"/>
      <c r="E284" s="48">
        <v>1</v>
      </c>
      <c r="F284" s="122">
        <f t="shared" si="34"/>
        <v>0</v>
      </c>
      <c r="G284" s="122">
        <f t="shared" si="35"/>
        <v>0</v>
      </c>
      <c r="H284" s="122">
        <f t="shared" si="36"/>
        <v>0</v>
      </c>
    </row>
    <row r="285" spans="1:8" x14ac:dyDescent="0.25">
      <c r="A285" s="110" t="s">
        <v>98</v>
      </c>
      <c r="B285" s="110"/>
      <c r="C285" s="25">
        <v>10</v>
      </c>
      <c r="D285" s="122"/>
      <c r="E285" s="48">
        <v>3</v>
      </c>
      <c r="F285" s="122">
        <f t="shared" si="34"/>
        <v>0</v>
      </c>
      <c r="G285" s="122">
        <f t="shared" si="35"/>
        <v>0</v>
      </c>
      <c r="H285" s="122">
        <f t="shared" si="36"/>
        <v>0</v>
      </c>
    </row>
    <row r="286" spans="1:8" x14ac:dyDescent="0.25">
      <c r="A286" s="110"/>
      <c r="B286" s="110"/>
      <c r="C286" s="25">
        <v>25</v>
      </c>
      <c r="D286" s="122"/>
      <c r="E286" s="48">
        <v>2</v>
      </c>
      <c r="F286" s="122">
        <f t="shared" si="34"/>
        <v>0</v>
      </c>
      <c r="G286" s="122">
        <f t="shared" si="35"/>
        <v>0</v>
      </c>
      <c r="H286" s="122">
        <f t="shared" si="36"/>
        <v>0</v>
      </c>
    </row>
    <row r="287" spans="1:8" x14ac:dyDescent="0.25">
      <c r="A287" s="110"/>
      <c r="B287" s="110"/>
      <c r="C287" s="25">
        <v>50</v>
      </c>
      <c r="D287" s="122"/>
      <c r="E287" s="48">
        <v>2</v>
      </c>
      <c r="F287" s="122">
        <f t="shared" si="34"/>
        <v>0</v>
      </c>
      <c r="G287" s="122">
        <f t="shared" si="35"/>
        <v>0</v>
      </c>
      <c r="H287" s="122">
        <f t="shared" si="36"/>
        <v>0</v>
      </c>
    </row>
    <row r="288" spans="1:8" x14ac:dyDescent="0.25">
      <c r="A288" s="110"/>
      <c r="B288" s="110"/>
      <c r="C288" s="25">
        <v>250</v>
      </c>
      <c r="D288" s="122"/>
      <c r="E288" s="48">
        <v>1</v>
      </c>
      <c r="F288" s="122">
        <f t="shared" si="34"/>
        <v>0</v>
      </c>
      <c r="G288" s="122">
        <f t="shared" si="35"/>
        <v>0</v>
      </c>
      <c r="H288" s="122">
        <f t="shared" si="36"/>
        <v>0</v>
      </c>
    </row>
    <row r="289" spans="1:8" x14ac:dyDescent="0.25">
      <c r="A289" s="26"/>
      <c r="C289" s="14"/>
      <c r="D289" s="13"/>
      <c r="E289" s="13"/>
      <c r="F289" s="49"/>
      <c r="G289" s="49"/>
      <c r="H289" s="13"/>
    </row>
    <row r="290" spans="1:8" ht="65" x14ac:dyDescent="0.25">
      <c r="A290" s="69" t="s">
        <v>99</v>
      </c>
      <c r="B290" s="69"/>
      <c r="C290" s="39" t="s">
        <v>95</v>
      </c>
      <c r="D290" s="40" t="s">
        <v>16</v>
      </c>
      <c r="E290" s="40" t="s">
        <v>163</v>
      </c>
      <c r="F290" s="40" t="s">
        <v>171</v>
      </c>
      <c r="G290" s="40" t="s">
        <v>175</v>
      </c>
      <c r="H290" s="40" t="s">
        <v>182</v>
      </c>
    </row>
    <row r="291" spans="1:8" x14ac:dyDescent="0.25">
      <c r="A291" s="75" t="s">
        <v>18</v>
      </c>
      <c r="B291" s="75"/>
      <c r="C291" s="25">
        <v>10</v>
      </c>
      <c r="D291" s="122"/>
      <c r="E291" s="48">
        <v>3</v>
      </c>
      <c r="F291" s="122">
        <f>SUM(D291*E291)</f>
        <v>0</v>
      </c>
      <c r="G291" s="122">
        <f t="shared" ref="G291:G294" si="37">SUM(F291*0.21)</f>
        <v>0</v>
      </c>
      <c r="H291" s="122">
        <f t="shared" ref="H291:H294" si="38">SUM(F291:G291)</f>
        <v>0</v>
      </c>
    </row>
    <row r="292" spans="1:8" s="4" customFormat="1" x14ac:dyDescent="0.25">
      <c r="A292" s="75"/>
      <c r="B292" s="75"/>
      <c r="C292" s="25">
        <v>25</v>
      </c>
      <c r="D292" s="122"/>
      <c r="E292" s="48">
        <v>3</v>
      </c>
      <c r="F292" s="122">
        <f>SUM(D292*E292)</f>
        <v>0</v>
      </c>
      <c r="G292" s="122">
        <f t="shared" si="37"/>
        <v>0</v>
      </c>
      <c r="H292" s="122">
        <f t="shared" si="38"/>
        <v>0</v>
      </c>
    </row>
    <row r="293" spans="1:8" s="4" customFormat="1" x14ac:dyDescent="0.25">
      <c r="A293" s="75"/>
      <c r="B293" s="75"/>
      <c r="C293" s="25">
        <v>50</v>
      </c>
      <c r="D293" s="122"/>
      <c r="E293" s="48">
        <v>2</v>
      </c>
      <c r="F293" s="122">
        <f>SUM(D293*E293)</f>
        <v>0</v>
      </c>
      <c r="G293" s="122">
        <f t="shared" si="37"/>
        <v>0</v>
      </c>
      <c r="H293" s="122">
        <f t="shared" si="38"/>
        <v>0</v>
      </c>
    </row>
    <row r="294" spans="1:8" s="4" customFormat="1" x14ac:dyDescent="0.25">
      <c r="A294" s="75"/>
      <c r="B294" s="75"/>
      <c r="C294" s="25">
        <v>250</v>
      </c>
      <c r="D294" s="122"/>
      <c r="E294" s="48">
        <v>1</v>
      </c>
      <c r="F294" s="122">
        <f>SUM(D294*E294)</f>
        <v>0</v>
      </c>
      <c r="G294" s="122">
        <f t="shared" si="37"/>
        <v>0</v>
      </c>
      <c r="H294" s="122">
        <f t="shared" si="38"/>
        <v>0</v>
      </c>
    </row>
    <row r="295" spans="1:8" s="4" customFormat="1" ht="10.25" customHeight="1" x14ac:dyDescent="0.25">
      <c r="A295" s="26"/>
      <c r="B295" s="14"/>
      <c r="C295" s="13"/>
      <c r="D295" s="12"/>
      <c r="E295" s="12"/>
      <c r="F295" s="12"/>
      <c r="G295" s="12"/>
      <c r="H295" s="12"/>
    </row>
    <row r="296" spans="1:8" s="4" customFormat="1" ht="13" x14ac:dyDescent="0.3">
      <c r="A296" s="1" t="s">
        <v>100</v>
      </c>
      <c r="B296" s="2"/>
      <c r="C296" s="2"/>
      <c r="D296" s="2"/>
      <c r="E296" s="2"/>
      <c r="F296" s="2"/>
      <c r="G296" s="2"/>
      <c r="H296" s="2"/>
    </row>
    <row r="297" spans="1:8" s="4" customFormat="1" ht="10.25" customHeight="1" x14ac:dyDescent="0.3">
      <c r="A297" s="5"/>
      <c r="B297" s="2"/>
      <c r="C297" s="2"/>
      <c r="D297" s="2"/>
      <c r="E297" s="2"/>
      <c r="F297" s="2"/>
      <c r="G297" s="2"/>
      <c r="H297" s="2"/>
    </row>
    <row r="298" spans="1:8" s="4" customFormat="1" x14ac:dyDescent="0.25">
      <c r="A298" s="27" t="s">
        <v>101</v>
      </c>
      <c r="B298" s="44"/>
      <c r="C298" s="44"/>
      <c r="D298" s="45"/>
      <c r="E298" s="46"/>
      <c r="F298" s="46"/>
      <c r="G298" s="46"/>
      <c r="H298" s="47"/>
    </row>
    <row r="299" spans="1:8" s="4" customFormat="1" x14ac:dyDescent="0.25">
      <c r="A299" s="6" t="s">
        <v>22</v>
      </c>
      <c r="B299" s="103" t="s">
        <v>102</v>
      </c>
      <c r="C299" s="104"/>
      <c r="D299" s="104"/>
      <c r="E299" s="104"/>
      <c r="F299" s="104"/>
      <c r="G299" s="104"/>
      <c r="H299" s="105"/>
    </row>
    <row r="300" spans="1:8" s="4" customFormat="1" x14ac:dyDescent="0.25">
      <c r="A300" s="6" t="s">
        <v>5</v>
      </c>
      <c r="B300" s="103" t="s">
        <v>6</v>
      </c>
      <c r="C300" s="106"/>
      <c r="D300" s="106"/>
      <c r="E300" s="106"/>
      <c r="F300" s="106"/>
      <c r="G300" s="106"/>
      <c r="H300" s="107"/>
    </row>
    <row r="301" spans="1:8" s="4" customFormat="1" x14ac:dyDescent="0.25">
      <c r="A301" s="6" t="s">
        <v>24</v>
      </c>
      <c r="B301" s="103" t="s">
        <v>8</v>
      </c>
      <c r="C301" s="106"/>
      <c r="D301" s="106"/>
      <c r="E301" s="106"/>
      <c r="F301" s="106"/>
      <c r="G301" s="106"/>
      <c r="H301" s="107"/>
    </row>
    <row r="302" spans="1:8" s="4" customFormat="1" ht="13" x14ac:dyDescent="0.3">
      <c r="A302" s="63" t="s">
        <v>103</v>
      </c>
      <c r="B302" s="103" t="s">
        <v>104</v>
      </c>
      <c r="C302" s="106"/>
      <c r="D302" s="106"/>
      <c r="E302" s="106"/>
      <c r="F302" s="106"/>
      <c r="G302" s="106"/>
      <c r="H302" s="107"/>
    </row>
    <row r="303" spans="1:8" s="4" customFormat="1" x14ac:dyDescent="0.25">
      <c r="A303" s="63"/>
      <c r="B303" s="103" t="s">
        <v>105</v>
      </c>
      <c r="C303" s="106"/>
      <c r="D303" s="106"/>
      <c r="E303" s="106"/>
      <c r="F303" s="106"/>
      <c r="G303" s="106"/>
      <c r="H303" s="107"/>
    </row>
    <row r="304" spans="1:8" s="4" customFormat="1" ht="10.25" customHeight="1" x14ac:dyDescent="0.3">
      <c r="A304" s="17"/>
      <c r="B304" s="17"/>
      <c r="C304" s="17"/>
      <c r="D304" s="17"/>
      <c r="E304" s="17"/>
      <c r="F304" s="17"/>
      <c r="G304" s="17"/>
      <c r="H304" s="17"/>
    </row>
    <row r="305" spans="1:8" s="4" customFormat="1" ht="52" x14ac:dyDescent="0.25">
      <c r="A305" s="41" t="s">
        <v>106</v>
      </c>
      <c r="B305" s="42" t="s">
        <v>34</v>
      </c>
      <c r="C305" s="39" t="s">
        <v>95</v>
      </c>
      <c r="D305" s="40" t="s">
        <v>35</v>
      </c>
      <c r="E305" s="40" t="s">
        <v>163</v>
      </c>
      <c r="F305" s="40" t="s">
        <v>176</v>
      </c>
      <c r="G305" s="40" t="s">
        <v>177</v>
      </c>
      <c r="H305" s="40" t="s">
        <v>181</v>
      </c>
    </row>
    <row r="306" spans="1:8" s="4" customFormat="1" x14ac:dyDescent="0.25">
      <c r="A306" s="98" t="s">
        <v>37</v>
      </c>
      <c r="B306" s="65" t="s">
        <v>107</v>
      </c>
      <c r="C306" s="28">
        <v>10</v>
      </c>
      <c r="D306" s="122"/>
      <c r="E306" s="48">
        <v>2</v>
      </c>
      <c r="F306" s="122">
        <f t="shared" ref="F306:F338" si="39">SUM(D306*E306)</f>
        <v>0</v>
      </c>
      <c r="G306" s="122">
        <f t="shared" ref="G306:G338" si="40">SUM(F306*0.21)</f>
        <v>0</v>
      </c>
      <c r="H306" s="122">
        <f t="shared" ref="H306:H338" si="41">SUM(F306:G306)</f>
        <v>0</v>
      </c>
    </row>
    <row r="307" spans="1:8" s="4" customFormat="1" x14ac:dyDescent="0.25">
      <c r="A307" s="98"/>
      <c r="B307" s="65"/>
      <c r="C307" s="28">
        <v>25</v>
      </c>
      <c r="D307" s="122"/>
      <c r="E307" s="48">
        <v>2</v>
      </c>
      <c r="F307" s="122">
        <f t="shared" si="39"/>
        <v>0</v>
      </c>
      <c r="G307" s="122">
        <f t="shared" si="40"/>
        <v>0</v>
      </c>
      <c r="H307" s="122">
        <f t="shared" si="41"/>
        <v>0</v>
      </c>
    </row>
    <row r="308" spans="1:8" s="4" customFormat="1" x14ac:dyDescent="0.25">
      <c r="A308" s="98"/>
      <c r="B308" s="65"/>
      <c r="C308" s="28">
        <v>50</v>
      </c>
      <c r="D308" s="122"/>
      <c r="E308" s="48">
        <v>1</v>
      </c>
      <c r="F308" s="122">
        <f t="shared" si="39"/>
        <v>0</v>
      </c>
      <c r="G308" s="122">
        <f t="shared" si="40"/>
        <v>0</v>
      </c>
      <c r="H308" s="122">
        <f t="shared" si="41"/>
        <v>0</v>
      </c>
    </row>
    <row r="309" spans="1:8" s="4" customFormat="1" x14ac:dyDescent="0.25">
      <c r="A309" s="98" t="s">
        <v>126</v>
      </c>
      <c r="B309" s="65" t="s">
        <v>107</v>
      </c>
      <c r="C309" s="35">
        <v>10</v>
      </c>
      <c r="D309" s="122"/>
      <c r="E309" s="48">
        <v>1</v>
      </c>
      <c r="F309" s="122">
        <f t="shared" si="39"/>
        <v>0</v>
      </c>
      <c r="G309" s="122">
        <f t="shared" si="40"/>
        <v>0</v>
      </c>
      <c r="H309" s="122">
        <f t="shared" si="41"/>
        <v>0</v>
      </c>
    </row>
    <row r="310" spans="1:8" s="4" customFormat="1" x14ac:dyDescent="0.25">
      <c r="A310" s="98"/>
      <c r="B310" s="65"/>
      <c r="C310" s="35">
        <v>25</v>
      </c>
      <c r="D310" s="122"/>
      <c r="E310" s="48">
        <v>2</v>
      </c>
      <c r="F310" s="122">
        <f t="shared" si="39"/>
        <v>0</v>
      </c>
      <c r="G310" s="122">
        <f t="shared" si="40"/>
        <v>0</v>
      </c>
      <c r="H310" s="122">
        <f t="shared" si="41"/>
        <v>0</v>
      </c>
    </row>
    <row r="311" spans="1:8" s="4" customFormat="1" x14ac:dyDescent="0.25">
      <c r="A311" s="98"/>
      <c r="B311" s="65"/>
      <c r="C311" s="35">
        <v>50</v>
      </c>
      <c r="D311" s="122"/>
      <c r="E311" s="48">
        <v>1</v>
      </c>
      <c r="F311" s="122">
        <f t="shared" si="39"/>
        <v>0</v>
      </c>
      <c r="G311" s="122">
        <f t="shared" si="40"/>
        <v>0</v>
      </c>
      <c r="H311" s="122">
        <f t="shared" si="41"/>
        <v>0</v>
      </c>
    </row>
    <row r="312" spans="1:8" s="4" customFormat="1" x14ac:dyDescent="0.25">
      <c r="A312" s="98" t="s">
        <v>153</v>
      </c>
      <c r="B312" s="65" t="s">
        <v>107</v>
      </c>
      <c r="C312" s="35">
        <v>10</v>
      </c>
      <c r="D312" s="122"/>
      <c r="E312" s="48">
        <v>1</v>
      </c>
      <c r="F312" s="122">
        <f t="shared" si="39"/>
        <v>0</v>
      </c>
      <c r="G312" s="122">
        <f t="shared" si="40"/>
        <v>0</v>
      </c>
      <c r="H312" s="122">
        <f t="shared" si="41"/>
        <v>0</v>
      </c>
    </row>
    <row r="313" spans="1:8" s="4" customFormat="1" x14ac:dyDescent="0.25">
      <c r="A313" s="98"/>
      <c r="B313" s="65"/>
      <c r="C313" s="35">
        <v>25</v>
      </c>
      <c r="D313" s="122"/>
      <c r="E313" s="48">
        <v>2</v>
      </c>
      <c r="F313" s="122">
        <f t="shared" si="39"/>
        <v>0</v>
      </c>
      <c r="G313" s="122">
        <f t="shared" si="40"/>
        <v>0</v>
      </c>
      <c r="H313" s="122">
        <f t="shared" si="41"/>
        <v>0</v>
      </c>
    </row>
    <row r="314" spans="1:8" s="4" customFormat="1" x14ac:dyDescent="0.25">
      <c r="A314" s="98"/>
      <c r="B314" s="65"/>
      <c r="C314" s="35">
        <v>50</v>
      </c>
      <c r="D314" s="122"/>
      <c r="E314" s="48">
        <v>1</v>
      </c>
      <c r="F314" s="122">
        <f t="shared" si="39"/>
        <v>0</v>
      </c>
      <c r="G314" s="122">
        <f t="shared" si="40"/>
        <v>0</v>
      </c>
      <c r="H314" s="122">
        <f t="shared" si="41"/>
        <v>0</v>
      </c>
    </row>
    <row r="315" spans="1:8" s="4" customFormat="1" x14ac:dyDescent="0.25">
      <c r="A315" s="88" t="s">
        <v>152</v>
      </c>
      <c r="B315" s="89" t="s">
        <v>57</v>
      </c>
      <c r="C315" s="28">
        <v>10</v>
      </c>
      <c r="D315" s="122"/>
      <c r="E315" s="48">
        <v>2</v>
      </c>
      <c r="F315" s="122">
        <f t="shared" si="39"/>
        <v>0</v>
      </c>
      <c r="G315" s="122">
        <f t="shared" si="40"/>
        <v>0</v>
      </c>
      <c r="H315" s="122">
        <f t="shared" si="41"/>
        <v>0</v>
      </c>
    </row>
    <row r="316" spans="1:8" s="4" customFormat="1" x14ac:dyDescent="0.25">
      <c r="A316" s="88"/>
      <c r="B316" s="89"/>
      <c r="C316" s="28">
        <v>25</v>
      </c>
      <c r="D316" s="122"/>
      <c r="E316" s="48">
        <v>2</v>
      </c>
      <c r="F316" s="122">
        <f t="shared" si="39"/>
        <v>0</v>
      </c>
      <c r="G316" s="122">
        <f t="shared" si="40"/>
        <v>0</v>
      </c>
      <c r="H316" s="122">
        <f t="shared" si="41"/>
        <v>0</v>
      </c>
    </row>
    <row r="317" spans="1:8" s="4" customFormat="1" x14ac:dyDescent="0.25">
      <c r="A317" s="88"/>
      <c r="B317" s="89"/>
      <c r="C317" s="28">
        <v>50</v>
      </c>
      <c r="D317" s="122"/>
      <c r="E317" s="48">
        <v>1</v>
      </c>
      <c r="F317" s="122">
        <f t="shared" si="39"/>
        <v>0</v>
      </c>
      <c r="G317" s="122">
        <f t="shared" si="40"/>
        <v>0</v>
      </c>
      <c r="H317" s="122">
        <f t="shared" si="41"/>
        <v>0</v>
      </c>
    </row>
    <row r="318" spans="1:8" s="4" customFormat="1" x14ac:dyDescent="0.25">
      <c r="A318" s="88" t="s">
        <v>151</v>
      </c>
      <c r="B318" s="89" t="s">
        <v>108</v>
      </c>
      <c r="C318" s="28">
        <v>10</v>
      </c>
      <c r="D318" s="122"/>
      <c r="E318" s="48">
        <v>2</v>
      </c>
      <c r="F318" s="122">
        <f t="shared" si="39"/>
        <v>0</v>
      </c>
      <c r="G318" s="122">
        <f t="shared" si="40"/>
        <v>0</v>
      </c>
      <c r="H318" s="122">
        <f t="shared" si="41"/>
        <v>0</v>
      </c>
    </row>
    <row r="319" spans="1:8" s="4" customFormat="1" x14ac:dyDescent="0.25">
      <c r="A319" s="88"/>
      <c r="B319" s="89"/>
      <c r="C319" s="28">
        <v>25</v>
      </c>
      <c r="D319" s="122"/>
      <c r="E319" s="48">
        <v>2</v>
      </c>
      <c r="F319" s="122">
        <f t="shared" si="39"/>
        <v>0</v>
      </c>
      <c r="G319" s="122">
        <f t="shared" si="40"/>
        <v>0</v>
      </c>
      <c r="H319" s="122">
        <f t="shared" si="41"/>
        <v>0</v>
      </c>
    </row>
    <row r="320" spans="1:8" s="4" customFormat="1" x14ac:dyDescent="0.25">
      <c r="A320" s="88"/>
      <c r="B320" s="89"/>
      <c r="C320" s="28">
        <v>50</v>
      </c>
      <c r="D320" s="122"/>
      <c r="E320" s="48">
        <v>1</v>
      </c>
      <c r="F320" s="122">
        <f t="shared" si="39"/>
        <v>0</v>
      </c>
      <c r="G320" s="122">
        <f t="shared" si="40"/>
        <v>0</v>
      </c>
      <c r="H320" s="122">
        <f t="shared" si="41"/>
        <v>0</v>
      </c>
    </row>
    <row r="321" spans="1:8" s="4" customFormat="1" x14ac:dyDescent="0.25">
      <c r="A321" s="65" t="s">
        <v>141</v>
      </c>
      <c r="B321" s="89" t="s">
        <v>57</v>
      </c>
      <c r="C321" s="28">
        <v>10</v>
      </c>
      <c r="D321" s="122"/>
      <c r="E321" s="48">
        <v>3</v>
      </c>
      <c r="F321" s="122">
        <f t="shared" si="39"/>
        <v>0</v>
      </c>
      <c r="G321" s="122">
        <f t="shared" si="40"/>
        <v>0</v>
      </c>
      <c r="H321" s="122">
        <f t="shared" si="41"/>
        <v>0</v>
      </c>
    </row>
    <row r="322" spans="1:8" s="4" customFormat="1" x14ac:dyDescent="0.25">
      <c r="A322" s="65"/>
      <c r="B322" s="89"/>
      <c r="C322" s="28">
        <v>25</v>
      </c>
      <c r="D322" s="122"/>
      <c r="E322" s="48">
        <v>2</v>
      </c>
      <c r="F322" s="122">
        <f t="shared" si="39"/>
        <v>0</v>
      </c>
      <c r="G322" s="122">
        <f t="shared" si="40"/>
        <v>0</v>
      </c>
      <c r="H322" s="122">
        <f t="shared" si="41"/>
        <v>0</v>
      </c>
    </row>
    <row r="323" spans="1:8" s="4" customFormat="1" x14ac:dyDescent="0.25">
      <c r="A323" s="65"/>
      <c r="B323" s="89"/>
      <c r="C323" s="28">
        <v>50</v>
      </c>
      <c r="D323" s="122"/>
      <c r="E323" s="48">
        <v>1</v>
      </c>
      <c r="F323" s="122">
        <f t="shared" si="39"/>
        <v>0</v>
      </c>
      <c r="G323" s="122">
        <f t="shared" si="40"/>
        <v>0</v>
      </c>
      <c r="H323" s="122">
        <f t="shared" si="41"/>
        <v>0</v>
      </c>
    </row>
    <row r="324" spans="1:8" s="4" customFormat="1" x14ac:dyDescent="0.25">
      <c r="A324" s="65" t="s">
        <v>144</v>
      </c>
      <c r="B324" s="89" t="s">
        <v>107</v>
      </c>
      <c r="C324" s="28">
        <v>10</v>
      </c>
      <c r="D324" s="122"/>
      <c r="E324" s="48">
        <v>3</v>
      </c>
      <c r="F324" s="122">
        <f t="shared" si="39"/>
        <v>0</v>
      </c>
      <c r="G324" s="122">
        <f t="shared" si="40"/>
        <v>0</v>
      </c>
      <c r="H324" s="122">
        <f t="shared" si="41"/>
        <v>0</v>
      </c>
    </row>
    <row r="325" spans="1:8" s="4" customFormat="1" x14ac:dyDescent="0.25">
      <c r="A325" s="65"/>
      <c r="B325" s="89"/>
      <c r="C325" s="28">
        <v>25</v>
      </c>
      <c r="D325" s="122"/>
      <c r="E325" s="48">
        <v>3</v>
      </c>
      <c r="F325" s="122">
        <f t="shared" si="39"/>
        <v>0</v>
      </c>
      <c r="G325" s="122">
        <f t="shared" si="40"/>
        <v>0</v>
      </c>
      <c r="H325" s="122">
        <f t="shared" si="41"/>
        <v>0</v>
      </c>
    </row>
    <row r="326" spans="1:8" s="4" customFormat="1" x14ac:dyDescent="0.25">
      <c r="A326" s="65"/>
      <c r="B326" s="89"/>
      <c r="C326" s="28">
        <v>50</v>
      </c>
      <c r="D326" s="122"/>
      <c r="E326" s="48">
        <v>3</v>
      </c>
      <c r="F326" s="122">
        <f t="shared" si="39"/>
        <v>0</v>
      </c>
      <c r="G326" s="122">
        <f t="shared" si="40"/>
        <v>0</v>
      </c>
      <c r="H326" s="122">
        <f t="shared" si="41"/>
        <v>0</v>
      </c>
    </row>
    <row r="327" spans="1:8" s="4" customFormat="1" x14ac:dyDescent="0.25">
      <c r="A327" s="98" t="s">
        <v>149</v>
      </c>
      <c r="B327" s="65" t="s">
        <v>109</v>
      </c>
      <c r="C327" s="36">
        <v>10</v>
      </c>
      <c r="D327" s="122"/>
      <c r="E327" s="48">
        <v>3</v>
      </c>
      <c r="F327" s="122">
        <f t="shared" si="39"/>
        <v>0</v>
      </c>
      <c r="G327" s="122">
        <f t="shared" si="40"/>
        <v>0</v>
      </c>
      <c r="H327" s="122">
        <f t="shared" si="41"/>
        <v>0</v>
      </c>
    </row>
    <row r="328" spans="1:8" s="4" customFormat="1" x14ac:dyDescent="0.25">
      <c r="A328" s="98"/>
      <c r="B328" s="65"/>
      <c r="C328" s="36">
        <v>25</v>
      </c>
      <c r="D328" s="122"/>
      <c r="E328" s="48">
        <v>3</v>
      </c>
      <c r="F328" s="122">
        <f t="shared" si="39"/>
        <v>0</v>
      </c>
      <c r="G328" s="122">
        <f t="shared" si="40"/>
        <v>0</v>
      </c>
      <c r="H328" s="122">
        <f t="shared" si="41"/>
        <v>0</v>
      </c>
    </row>
    <row r="329" spans="1:8" s="4" customFormat="1" x14ac:dyDescent="0.25">
      <c r="A329" s="98"/>
      <c r="B329" s="65"/>
      <c r="C329" s="36">
        <v>50</v>
      </c>
      <c r="D329" s="122"/>
      <c r="E329" s="48">
        <v>2</v>
      </c>
      <c r="F329" s="122">
        <f t="shared" si="39"/>
        <v>0</v>
      </c>
      <c r="G329" s="122">
        <f t="shared" si="40"/>
        <v>0</v>
      </c>
      <c r="H329" s="122">
        <f t="shared" si="41"/>
        <v>0</v>
      </c>
    </row>
    <row r="330" spans="1:8" s="4" customFormat="1" x14ac:dyDescent="0.25">
      <c r="A330" s="98" t="s">
        <v>110</v>
      </c>
      <c r="B330" s="65" t="s">
        <v>109</v>
      </c>
      <c r="C330" s="36">
        <v>10</v>
      </c>
      <c r="D330" s="122"/>
      <c r="E330" s="48">
        <v>3</v>
      </c>
      <c r="F330" s="122">
        <f t="shared" si="39"/>
        <v>0</v>
      </c>
      <c r="G330" s="122">
        <f t="shared" si="40"/>
        <v>0</v>
      </c>
      <c r="H330" s="122">
        <f t="shared" si="41"/>
        <v>0</v>
      </c>
    </row>
    <row r="331" spans="1:8" s="4" customFormat="1" x14ac:dyDescent="0.25">
      <c r="A331" s="98"/>
      <c r="B331" s="65"/>
      <c r="C331" s="36">
        <v>25</v>
      </c>
      <c r="D331" s="122"/>
      <c r="E331" s="48">
        <v>3</v>
      </c>
      <c r="F331" s="122">
        <f t="shared" si="39"/>
        <v>0</v>
      </c>
      <c r="G331" s="122">
        <f t="shared" si="40"/>
        <v>0</v>
      </c>
      <c r="H331" s="122">
        <f t="shared" si="41"/>
        <v>0</v>
      </c>
    </row>
    <row r="332" spans="1:8" s="4" customFormat="1" x14ac:dyDescent="0.25">
      <c r="A332" s="98"/>
      <c r="B332" s="65"/>
      <c r="C332" s="36">
        <v>50</v>
      </c>
      <c r="D332" s="122"/>
      <c r="E332" s="48">
        <v>2</v>
      </c>
      <c r="F332" s="122">
        <f t="shared" si="39"/>
        <v>0</v>
      </c>
      <c r="G332" s="122">
        <f t="shared" si="40"/>
        <v>0</v>
      </c>
      <c r="H332" s="122">
        <f t="shared" si="41"/>
        <v>0</v>
      </c>
    </row>
    <row r="333" spans="1:8" s="4" customFormat="1" x14ac:dyDescent="0.25">
      <c r="A333" s="98" t="s">
        <v>111</v>
      </c>
      <c r="B333" s="65" t="s">
        <v>109</v>
      </c>
      <c r="C333" s="36">
        <v>10</v>
      </c>
      <c r="D333" s="122"/>
      <c r="E333" s="48">
        <v>2</v>
      </c>
      <c r="F333" s="122">
        <f t="shared" si="39"/>
        <v>0</v>
      </c>
      <c r="G333" s="122">
        <f t="shared" si="40"/>
        <v>0</v>
      </c>
      <c r="H333" s="122">
        <f t="shared" si="41"/>
        <v>0</v>
      </c>
    </row>
    <row r="334" spans="1:8" s="4" customFormat="1" x14ac:dyDescent="0.25">
      <c r="A334" s="98"/>
      <c r="B334" s="65"/>
      <c r="C334" s="36">
        <v>25</v>
      </c>
      <c r="D334" s="122"/>
      <c r="E334" s="48">
        <v>1</v>
      </c>
      <c r="F334" s="122">
        <f t="shared" si="39"/>
        <v>0</v>
      </c>
      <c r="G334" s="122">
        <f t="shared" si="40"/>
        <v>0</v>
      </c>
      <c r="H334" s="122">
        <f t="shared" si="41"/>
        <v>0</v>
      </c>
    </row>
    <row r="335" spans="1:8" s="4" customFormat="1" x14ac:dyDescent="0.25">
      <c r="A335" s="98"/>
      <c r="B335" s="65"/>
      <c r="C335" s="36">
        <v>50</v>
      </c>
      <c r="D335" s="122"/>
      <c r="E335" s="48">
        <v>1</v>
      </c>
      <c r="F335" s="122">
        <f t="shared" si="39"/>
        <v>0</v>
      </c>
      <c r="G335" s="122">
        <f t="shared" si="40"/>
        <v>0</v>
      </c>
      <c r="H335" s="122">
        <f t="shared" si="41"/>
        <v>0</v>
      </c>
    </row>
    <row r="336" spans="1:8" s="4" customFormat="1" x14ac:dyDescent="0.25">
      <c r="A336" s="98" t="s">
        <v>112</v>
      </c>
      <c r="B336" s="65" t="s">
        <v>109</v>
      </c>
      <c r="C336" s="36">
        <v>10</v>
      </c>
      <c r="D336" s="122"/>
      <c r="E336" s="48">
        <v>2</v>
      </c>
      <c r="F336" s="122">
        <f t="shared" si="39"/>
        <v>0</v>
      </c>
      <c r="G336" s="122">
        <f t="shared" si="40"/>
        <v>0</v>
      </c>
      <c r="H336" s="122">
        <f t="shared" si="41"/>
        <v>0</v>
      </c>
    </row>
    <row r="337" spans="1:8" s="4" customFormat="1" x14ac:dyDescent="0.25">
      <c r="A337" s="98"/>
      <c r="B337" s="65"/>
      <c r="C337" s="36">
        <v>25</v>
      </c>
      <c r="D337" s="122"/>
      <c r="E337" s="48">
        <v>1</v>
      </c>
      <c r="F337" s="122">
        <f t="shared" si="39"/>
        <v>0</v>
      </c>
      <c r="G337" s="122">
        <f t="shared" si="40"/>
        <v>0</v>
      </c>
      <c r="H337" s="122">
        <f t="shared" si="41"/>
        <v>0</v>
      </c>
    </row>
    <row r="338" spans="1:8" s="4" customFormat="1" x14ac:dyDescent="0.25">
      <c r="A338" s="98"/>
      <c r="B338" s="65"/>
      <c r="C338" s="36">
        <v>50</v>
      </c>
      <c r="D338" s="122"/>
      <c r="E338" s="48">
        <v>1</v>
      </c>
      <c r="F338" s="122">
        <f t="shared" si="39"/>
        <v>0</v>
      </c>
      <c r="G338" s="122">
        <f t="shared" si="40"/>
        <v>0</v>
      </c>
      <c r="H338" s="122">
        <f t="shared" si="41"/>
        <v>0</v>
      </c>
    </row>
    <row r="339" spans="1:8" s="4" customFormat="1" x14ac:dyDescent="0.25">
      <c r="A339" s="26"/>
      <c r="B339" s="13"/>
      <c r="C339" s="14"/>
      <c r="D339" s="10"/>
      <c r="E339" s="10"/>
      <c r="F339" s="10"/>
      <c r="G339" s="10"/>
      <c r="H339" s="10"/>
    </row>
    <row r="340" spans="1:8" s="4" customFormat="1" ht="13" x14ac:dyDescent="0.3">
      <c r="A340" s="29" t="s">
        <v>113</v>
      </c>
      <c r="B340" s="30"/>
      <c r="C340" s="30"/>
      <c r="D340" s="31"/>
      <c r="E340" s="31"/>
      <c r="F340" s="31"/>
      <c r="G340" s="31"/>
      <c r="H340" s="31"/>
    </row>
    <row r="341" spans="1:8" s="4" customFormat="1" ht="13" x14ac:dyDescent="0.3">
      <c r="A341" s="32"/>
      <c r="B341" s="30"/>
      <c r="C341" s="30"/>
      <c r="D341" s="31"/>
      <c r="E341" s="31"/>
      <c r="F341" s="31"/>
      <c r="G341" s="31"/>
      <c r="H341" s="31"/>
    </row>
    <row r="342" spans="1:8" s="4" customFormat="1" x14ac:dyDescent="0.25">
      <c r="A342" s="6" t="s">
        <v>1</v>
      </c>
      <c r="B342" s="58" t="s">
        <v>159</v>
      </c>
      <c r="C342" s="59"/>
      <c r="D342" s="59"/>
      <c r="E342" s="59"/>
      <c r="F342" s="59"/>
      <c r="G342" s="59"/>
      <c r="H342" s="60"/>
    </row>
    <row r="343" spans="1:8" s="4" customFormat="1" x14ac:dyDescent="0.25">
      <c r="A343" s="6" t="s">
        <v>3</v>
      </c>
      <c r="B343" s="58" t="s">
        <v>18</v>
      </c>
      <c r="C343" s="61"/>
      <c r="D343" s="61"/>
      <c r="E343" s="61"/>
      <c r="F343" s="61"/>
      <c r="G343" s="61"/>
      <c r="H343" s="62"/>
    </row>
    <row r="344" spans="1:8" s="4" customFormat="1" x14ac:dyDescent="0.25">
      <c r="A344" s="6" t="s">
        <v>5</v>
      </c>
      <c r="B344" s="58" t="s">
        <v>6</v>
      </c>
      <c r="C344" s="61"/>
      <c r="D344" s="61"/>
      <c r="E344" s="61"/>
      <c r="F344" s="61"/>
      <c r="G344" s="61"/>
      <c r="H344" s="62"/>
    </row>
    <row r="345" spans="1:8" s="4" customFormat="1" x14ac:dyDescent="0.25">
      <c r="A345" s="6" t="s">
        <v>7</v>
      </c>
      <c r="B345" s="58" t="s">
        <v>8</v>
      </c>
      <c r="C345" s="61"/>
      <c r="D345" s="61"/>
      <c r="E345" s="61"/>
      <c r="F345" s="61"/>
      <c r="G345" s="61"/>
      <c r="H345" s="62"/>
    </row>
    <row r="346" spans="1:8" s="4" customFormat="1" x14ac:dyDescent="0.25">
      <c r="A346" s="6" t="s">
        <v>9</v>
      </c>
      <c r="B346" s="58" t="s">
        <v>114</v>
      </c>
      <c r="C346" s="61"/>
      <c r="D346" s="61"/>
      <c r="E346" s="61"/>
      <c r="F346" s="61"/>
      <c r="G346" s="61"/>
      <c r="H346" s="62"/>
    </row>
    <row r="347" spans="1:8" s="4" customFormat="1" ht="13" x14ac:dyDescent="0.3">
      <c r="A347" s="33"/>
      <c r="B347" s="34"/>
      <c r="C347" s="34"/>
      <c r="D347" s="34"/>
      <c r="E347" s="34"/>
      <c r="F347" s="34"/>
      <c r="G347" s="34"/>
      <c r="H347" s="34"/>
    </row>
    <row r="348" spans="1:8" s="4" customFormat="1" ht="52" x14ac:dyDescent="0.25">
      <c r="A348" s="112" t="s">
        <v>115</v>
      </c>
      <c r="B348" s="112"/>
      <c r="C348" s="43" t="s">
        <v>116</v>
      </c>
      <c r="D348" s="41" t="s">
        <v>96</v>
      </c>
      <c r="E348" s="40" t="s">
        <v>163</v>
      </c>
      <c r="F348" s="40" t="s">
        <v>161</v>
      </c>
      <c r="G348" s="40" t="s">
        <v>177</v>
      </c>
      <c r="H348" s="40" t="s">
        <v>183</v>
      </c>
    </row>
    <row r="349" spans="1:8" s="4" customFormat="1" ht="13.25" customHeight="1" x14ac:dyDescent="0.25">
      <c r="A349" s="113" t="s">
        <v>154</v>
      </c>
      <c r="B349" s="113"/>
      <c r="C349" s="38">
        <v>1</v>
      </c>
      <c r="D349" s="122"/>
      <c r="E349" s="48">
        <v>4</v>
      </c>
      <c r="F349" s="122">
        <f t="shared" ref="F349:F378" si="42">SUM(D349*E349)</f>
        <v>0</v>
      </c>
      <c r="G349" s="122">
        <f t="shared" ref="G349:G378" si="43">SUM(F349*0.21)</f>
        <v>0</v>
      </c>
      <c r="H349" s="122">
        <f t="shared" ref="H349:H378" si="44">SUM(F349:G349)</f>
        <v>0</v>
      </c>
    </row>
    <row r="350" spans="1:8" s="4" customFormat="1" x14ac:dyDescent="0.25">
      <c r="A350" s="113"/>
      <c r="B350" s="113"/>
      <c r="C350" s="38">
        <v>3</v>
      </c>
      <c r="D350" s="122"/>
      <c r="E350" s="48">
        <v>4</v>
      </c>
      <c r="F350" s="122">
        <f t="shared" si="42"/>
        <v>0</v>
      </c>
      <c r="G350" s="122">
        <f t="shared" si="43"/>
        <v>0</v>
      </c>
      <c r="H350" s="122">
        <f t="shared" si="44"/>
        <v>0</v>
      </c>
    </row>
    <row r="351" spans="1:8" s="4" customFormat="1" x14ac:dyDescent="0.25">
      <c r="A351" s="113"/>
      <c r="B351" s="113"/>
      <c r="C351" s="38">
        <v>5</v>
      </c>
      <c r="D351" s="122"/>
      <c r="E351" s="48">
        <v>2</v>
      </c>
      <c r="F351" s="122">
        <f t="shared" si="42"/>
        <v>0</v>
      </c>
      <c r="G351" s="122">
        <f t="shared" si="43"/>
        <v>0</v>
      </c>
      <c r="H351" s="122">
        <f t="shared" si="44"/>
        <v>0</v>
      </c>
    </row>
    <row r="352" spans="1:8" s="4" customFormat="1" x14ac:dyDescent="0.25">
      <c r="A352" s="113" t="s">
        <v>155</v>
      </c>
      <c r="B352" s="113"/>
      <c r="C352" s="38">
        <v>1</v>
      </c>
      <c r="D352" s="122"/>
      <c r="E352" s="48">
        <v>2</v>
      </c>
      <c r="F352" s="122">
        <f t="shared" si="42"/>
        <v>0</v>
      </c>
      <c r="G352" s="122">
        <f t="shared" si="43"/>
        <v>0</v>
      </c>
      <c r="H352" s="122">
        <f t="shared" si="44"/>
        <v>0</v>
      </c>
    </row>
    <row r="353" spans="1:8" s="4" customFormat="1" x14ac:dyDescent="0.25">
      <c r="A353" s="113"/>
      <c r="B353" s="113"/>
      <c r="C353" s="38">
        <v>3</v>
      </c>
      <c r="D353" s="122"/>
      <c r="E353" s="48">
        <v>2</v>
      </c>
      <c r="F353" s="122">
        <f t="shared" si="42"/>
        <v>0</v>
      </c>
      <c r="G353" s="122">
        <f t="shared" si="43"/>
        <v>0</v>
      </c>
      <c r="H353" s="122">
        <f t="shared" si="44"/>
        <v>0</v>
      </c>
    </row>
    <row r="354" spans="1:8" s="4" customFormat="1" x14ac:dyDescent="0.25">
      <c r="A354" s="113"/>
      <c r="B354" s="113"/>
      <c r="C354" s="38">
        <v>5</v>
      </c>
      <c r="D354" s="122"/>
      <c r="E354" s="48">
        <v>2</v>
      </c>
      <c r="F354" s="122">
        <f t="shared" si="42"/>
        <v>0</v>
      </c>
      <c r="G354" s="122">
        <f t="shared" si="43"/>
        <v>0</v>
      </c>
      <c r="H354" s="122">
        <f t="shared" si="44"/>
        <v>0</v>
      </c>
    </row>
    <row r="355" spans="1:8" s="4" customFormat="1" x14ac:dyDescent="0.25">
      <c r="A355" s="113" t="s">
        <v>156</v>
      </c>
      <c r="B355" s="113"/>
      <c r="C355" s="38">
        <v>1</v>
      </c>
      <c r="D355" s="122"/>
      <c r="E355" s="48">
        <v>4</v>
      </c>
      <c r="F355" s="122">
        <f t="shared" si="42"/>
        <v>0</v>
      </c>
      <c r="G355" s="122">
        <f t="shared" si="43"/>
        <v>0</v>
      </c>
      <c r="H355" s="122">
        <f t="shared" si="44"/>
        <v>0</v>
      </c>
    </row>
    <row r="356" spans="1:8" s="4" customFormat="1" x14ac:dyDescent="0.25">
      <c r="A356" s="113"/>
      <c r="B356" s="113"/>
      <c r="C356" s="38">
        <v>3</v>
      </c>
      <c r="D356" s="122"/>
      <c r="E356" s="48">
        <v>4</v>
      </c>
      <c r="F356" s="122">
        <f t="shared" si="42"/>
        <v>0</v>
      </c>
      <c r="G356" s="122">
        <f t="shared" si="43"/>
        <v>0</v>
      </c>
      <c r="H356" s="122">
        <f t="shared" si="44"/>
        <v>0</v>
      </c>
    </row>
    <row r="357" spans="1:8" s="4" customFormat="1" x14ac:dyDescent="0.25">
      <c r="A357" s="113"/>
      <c r="B357" s="113"/>
      <c r="C357" s="38">
        <v>5</v>
      </c>
      <c r="D357" s="122"/>
      <c r="E357" s="48">
        <v>1</v>
      </c>
      <c r="F357" s="122">
        <f t="shared" si="42"/>
        <v>0</v>
      </c>
      <c r="G357" s="122">
        <f t="shared" si="43"/>
        <v>0</v>
      </c>
      <c r="H357" s="122">
        <f t="shared" si="44"/>
        <v>0</v>
      </c>
    </row>
    <row r="358" spans="1:8" s="4" customFormat="1" x14ac:dyDescent="0.25">
      <c r="A358" s="111" t="s">
        <v>117</v>
      </c>
      <c r="B358" s="111"/>
      <c r="C358" s="38">
        <v>1</v>
      </c>
      <c r="D358" s="122"/>
      <c r="E358" s="48">
        <v>4</v>
      </c>
      <c r="F358" s="122">
        <f t="shared" si="42"/>
        <v>0</v>
      </c>
      <c r="G358" s="122">
        <f t="shared" si="43"/>
        <v>0</v>
      </c>
      <c r="H358" s="122">
        <f t="shared" si="44"/>
        <v>0</v>
      </c>
    </row>
    <row r="359" spans="1:8" s="4" customFormat="1" x14ac:dyDescent="0.25">
      <c r="A359" s="111"/>
      <c r="B359" s="111"/>
      <c r="C359" s="38">
        <v>3</v>
      </c>
      <c r="D359" s="122"/>
      <c r="E359" s="48">
        <v>2</v>
      </c>
      <c r="F359" s="122">
        <f t="shared" si="42"/>
        <v>0</v>
      </c>
      <c r="G359" s="122">
        <f t="shared" si="43"/>
        <v>0</v>
      </c>
      <c r="H359" s="122">
        <f t="shared" si="44"/>
        <v>0</v>
      </c>
    </row>
    <row r="360" spans="1:8" s="4" customFormat="1" x14ac:dyDescent="0.25">
      <c r="A360" s="111"/>
      <c r="B360" s="111"/>
      <c r="C360" s="38">
        <v>5</v>
      </c>
      <c r="D360" s="122"/>
      <c r="E360" s="48">
        <v>2</v>
      </c>
      <c r="F360" s="122">
        <f t="shared" si="42"/>
        <v>0</v>
      </c>
      <c r="G360" s="122">
        <f t="shared" si="43"/>
        <v>0</v>
      </c>
      <c r="H360" s="122">
        <f t="shared" si="44"/>
        <v>0</v>
      </c>
    </row>
    <row r="361" spans="1:8" s="4" customFormat="1" x14ac:dyDescent="0.25">
      <c r="A361" s="111" t="s">
        <v>118</v>
      </c>
      <c r="B361" s="111"/>
      <c r="C361" s="38">
        <v>1</v>
      </c>
      <c r="D361" s="122"/>
      <c r="E361" s="48">
        <v>3</v>
      </c>
      <c r="F361" s="122">
        <f t="shared" si="42"/>
        <v>0</v>
      </c>
      <c r="G361" s="122">
        <f t="shared" si="43"/>
        <v>0</v>
      </c>
      <c r="H361" s="122">
        <f t="shared" si="44"/>
        <v>0</v>
      </c>
    </row>
    <row r="362" spans="1:8" s="4" customFormat="1" x14ac:dyDescent="0.25">
      <c r="A362" s="111"/>
      <c r="B362" s="111"/>
      <c r="C362" s="38">
        <v>3</v>
      </c>
      <c r="D362" s="122"/>
      <c r="E362" s="48">
        <v>2</v>
      </c>
      <c r="F362" s="122">
        <f t="shared" si="42"/>
        <v>0</v>
      </c>
      <c r="G362" s="122">
        <f t="shared" si="43"/>
        <v>0</v>
      </c>
      <c r="H362" s="122">
        <f t="shared" si="44"/>
        <v>0</v>
      </c>
    </row>
    <row r="363" spans="1:8" s="4" customFormat="1" x14ac:dyDescent="0.25">
      <c r="A363" s="111"/>
      <c r="B363" s="111"/>
      <c r="C363" s="38">
        <v>5</v>
      </c>
      <c r="D363" s="122"/>
      <c r="E363" s="48">
        <v>1</v>
      </c>
      <c r="F363" s="122">
        <f t="shared" si="42"/>
        <v>0</v>
      </c>
      <c r="G363" s="122">
        <f t="shared" si="43"/>
        <v>0</v>
      </c>
      <c r="H363" s="122">
        <f t="shared" si="44"/>
        <v>0</v>
      </c>
    </row>
    <row r="364" spans="1:8" s="4" customFormat="1" x14ac:dyDescent="0.25">
      <c r="A364" s="111" t="s">
        <v>119</v>
      </c>
      <c r="B364" s="111"/>
      <c r="C364" s="38">
        <v>1</v>
      </c>
      <c r="D364" s="122"/>
      <c r="E364" s="48">
        <v>4</v>
      </c>
      <c r="F364" s="122">
        <f t="shared" si="42"/>
        <v>0</v>
      </c>
      <c r="G364" s="122">
        <f t="shared" si="43"/>
        <v>0</v>
      </c>
      <c r="H364" s="122">
        <f t="shared" si="44"/>
        <v>0</v>
      </c>
    </row>
    <row r="365" spans="1:8" s="4" customFormat="1" x14ac:dyDescent="0.25">
      <c r="A365" s="111"/>
      <c r="B365" s="111"/>
      <c r="C365" s="38">
        <v>3</v>
      </c>
      <c r="D365" s="122"/>
      <c r="E365" s="48">
        <v>2</v>
      </c>
      <c r="F365" s="122">
        <f t="shared" si="42"/>
        <v>0</v>
      </c>
      <c r="G365" s="122">
        <f t="shared" si="43"/>
        <v>0</v>
      </c>
      <c r="H365" s="122">
        <f t="shared" si="44"/>
        <v>0</v>
      </c>
    </row>
    <row r="366" spans="1:8" s="4" customFormat="1" x14ac:dyDescent="0.25">
      <c r="A366" s="111"/>
      <c r="B366" s="111"/>
      <c r="C366" s="38">
        <v>5</v>
      </c>
      <c r="D366" s="122"/>
      <c r="E366" s="48">
        <v>1</v>
      </c>
      <c r="F366" s="122">
        <f t="shared" si="42"/>
        <v>0</v>
      </c>
      <c r="G366" s="122">
        <f t="shared" si="43"/>
        <v>0</v>
      </c>
      <c r="H366" s="122">
        <f t="shared" si="44"/>
        <v>0</v>
      </c>
    </row>
    <row r="367" spans="1:8" s="4" customFormat="1" x14ac:dyDescent="0.25">
      <c r="A367" s="111" t="s">
        <v>120</v>
      </c>
      <c r="B367" s="111"/>
      <c r="C367" s="38">
        <v>1</v>
      </c>
      <c r="D367" s="122"/>
      <c r="E367" s="48">
        <v>3</v>
      </c>
      <c r="F367" s="122">
        <f t="shared" si="42"/>
        <v>0</v>
      </c>
      <c r="G367" s="122">
        <f t="shared" si="43"/>
        <v>0</v>
      </c>
      <c r="H367" s="122">
        <f t="shared" si="44"/>
        <v>0</v>
      </c>
    </row>
    <row r="368" spans="1:8" s="4" customFormat="1" x14ac:dyDescent="0.25">
      <c r="A368" s="111"/>
      <c r="B368" s="111"/>
      <c r="C368" s="38">
        <v>3</v>
      </c>
      <c r="D368" s="122"/>
      <c r="E368" s="48">
        <v>2</v>
      </c>
      <c r="F368" s="122">
        <f t="shared" si="42"/>
        <v>0</v>
      </c>
      <c r="G368" s="122">
        <f t="shared" si="43"/>
        <v>0</v>
      </c>
      <c r="H368" s="122">
        <f t="shared" si="44"/>
        <v>0</v>
      </c>
    </row>
    <row r="369" spans="1:8" s="4" customFormat="1" x14ac:dyDescent="0.25">
      <c r="A369" s="111"/>
      <c r="B369" s="111"/>
      <c r="C369" s="38">
        <v>5</v>
      </c>
      <c r="D369" s="122"/>
      <c r="E369" s="48">
        <v>1</v>
      </c>
      <c r="F369" s="122">
        <f t="shared" si="42"/>
        <v>0</v>
      </c>
      <c r="G369" s="122">
        <f t="shared" si="43"/>
        <v>0</v>
      </c>
      <c r="H369" s="122">
        <f t="shared" si="44"/>
        <v>0</v>
      </c>
    </row>
    <row r="370" spans="1:8" s="4" customFormat="1" x14ac:dyDescent="0.25">
      <c r="A370" s="111" t="s">
        <v>121</v>
      </c>
      <c r="B370" s="111"/>
      <c r="C370" s="38">
        <v>1</v>
      </c>
      <c r="D370" s="122"/>
      <c r="E370" s="48">
        <v>3</v>
      </c>
      <c r="F370" s="122">
        <f t="shared" si="42"/>
        <v>0</v>
      </c>
      <c r="G370" s="122">
        <f t="shared" si="43"/>
        <v>0</v>
      </c>
      <c r="H370" s="122">
        <f t="shared" si="44"/>
        <v>0</v>
      </c>
    </row>
    <row r="371" spans="1:8" s="4" customFormat="1" x14ac:dyDescent="0.25">
      <c r="A371" s="111"/>
      <c r="B371" s="111"/>
      <c r="C371" s="38">
        <v>3</v>
      </c>
      <c r="D371" s="122"/>
      <c r="E371" s="48">
        <v>2</v>
      </c>
      <c r="F371" s="122">
        <f t="shared" si="42"/>
        <v>0</v>
      </c>
      <c r="G371" s="122">
        <f t="shared" si="43"/>
        <v>0</v>
      </c>
      <c r="H371" s="122">
        <f t="shared" si="44"/>
        <v>0</v>
      </c>
    </row>
    <row r="372" spans="1:8" s="4" customFormat="1" x14ac:dyDescent="0.25">
      <c r="A372" s="111"/>
      <c r="B372" s="111"/>
      <c r="C372" s="38">
        <v>5</v>
      </c>
      <c r="D372" s="122"/>
      <c r="E372" s="48">
        <v>1</v>
      </c>
      <c r="F372" s="122">
        <f t="shared" si="42"/>
        <v>0</v>
      </c>
      <c r="G372" s="122">
        <f t="shared" si="43"/>
        <v>0</v>
      </c>
      <c r="H372" s="122">
        <f t="shared" si="44"/>
        <v>0</v>
      </c>
    </row>
    <row r="373" spans="1:8" s="4" customFormat="1" x14ac:dyDescent="0.25">
      <c r="A373" s="111" t="s">
        <v>122</v>
      </c>
      <c r="B373" s="111"/>
      <c r="C373" s="38">
        <v>1</v>
      </c>
      <c r="D373" s="122"/>
      <c r="E373" s="48">
        <v>2</v>
      </c>
      <c r="F373" s="122">
        <f t="shared" si="42"/>
        <v>0</v>
      </c>
      <c r="G373" s="122">
        <f t="shared" si="43"/>
        <v>0</v>
      </c>
      <c r="H373" s="122">
        <f t="shared" si="44"/>
        <v>0</v>
      </c>
    </row>
    <row r="374" spans="1:8" s="4" customFormat="1" x14ac:dyDescent="0.25">
      <c r="A374" s="111"/>
      <c r="B374" s="111"/>
      <c r="C374" s="38">
        <v>3</v>
      </c>
      <c r="D374" s="122"/>
      <c r="E374" s="48">
        <v>2</v>
      </c>
      <c r="F374" s="122">
        <f t="shared" si="42"/>
        <v>0</v>
      </c>
      <c r="G374" s="122">
        <f t="shared" si="43"/>
        <v>0</v>
      </c>
      <c r="H374" s="122">
        <f t="shared" si="44"/>
        <v>0</v>
      </c>
    </row>
    <row r="375" spans="1:8" s="4" customFormat="1" x14ac:dyDescent="0.25">
      <c r="A375" s="111"/>
      <c r="B375" s="111"/>
      <c r="C375" s="38">
        <v>5</v>
      </c>
      <c r="D375" s="122"/>
      <c r="E375" s="48">
        <v>1</v>
      </c>
      <c r="F375" s="122">
        <f t="shared" si="42"/>
        <v>0</v>
      </c>
      <c r="G375" s="122">
        <f t="shared" si="43"/>
        <v>0</v>
      </c>
      <c r="H375" s="122">
        <f t="shared" si="44"/>
        <v>0</v>
      </c>
    </row>
    <row r="376" spans="1:8" s="4" customFormat="1" ht="13.25" customHeight="1" x14ac:dyDescent="0.25">
      <c r="A376" s="114" t="s">
        <v>123</v>
      </c>
      <c r="B376" s="115"/>
      <c r="C376" s="38">
        <v>1</v>
      </c>
      <c r="D376" s="122"/>
      <c r="E376" s="48">
        <v>2</v>
      </c>
      <c r="F376" s="122">
        <f t="shared" si="42"/>
        <v>0</v>
      </c>
      <c r="G376" s="122">
        <f t="shared" si="43"/>
        <v>0</v>
      </c>
      <c r="H376" s="122">
        <f t="shared" si="44"/>
        <v>0</v>
      </c>
    </row>
    <row r="377" spans="1:8" s="4" customFormat="1" x14ac:dyDescent="0.25">
      <c r="A377" s="116"/>
      <c r="B377" s="117"/>
      <c r="C377" s="38">
        <v>3</v>
      </c>
      <c r="D377" s="122"/>
      <c r="E377" s="48">
        <v>1</v>
      </c>
      <c r="F377" s="122">
        <f t="shared" si="42"/>
        <v>0</v>
      </c>
      <c r="G377" s="122">
        <f t="shared" si="43"/>
        <v>0</v>
      </c>
      <c r="H377" s="122">
        <f t="shared" si="44"/>
        <v>0</v>
      </c>
    </row>
    <row r="378" spans="1:8" s="4" customFormat="1" ht="13" thickBot="1" x14ac:dyDescent="0.3">
      <c r="A378" s="118"/>
      <c r="B378" s="119"/>
      <c r="C378" s="52">
        <v>5</v>
      </c>
      <c r="D378" s="123"/>
      <c r="E378" s="53">
        <v>2</v>
      </c>
      <c r="F378" s="123">
        <f t="shared" si="42"/>
        <v>0</v>
      </c>
      <c r="G378" s="122">
        <f t="shared" si="43"/>
        <v>0</v>
      </c>
      <c r="H378" s="122">
        <f t="shared" si="44"/>
        <v>0</v>
      </c>
    </row>
    <row r="379" spans="1:8" s="4" customFormat="1" x14ac:dyDescent="0.25">
      <c r="A379" s="120" t="s">
        <v>184</v>
      </c>
      <c r="B379" s="121"/>
      <c r="C379" s="50"/>
      <c r="D379" s="124"/>
      <c r="E379" s="51"/>
      <c r="F379" s="125">
        <f>SUM(F349:F378,F306:F338,F291:F294,F281:F288,F231:F269,F227:F229,F211:F225,F187:F209,F186,F179:F184,F162:F177,F129:F160,F116:F127,F73:F114,F50:F62,F43:F47,F19:F31,F11:F16)</f>
        <v>0</v>
      </c>
      <c r="G379" s="125">
        <f t="shared" ref="G379:H379" si="45">SUM(G349:G378,G306:G338,G291:G294,G281:G288,G231:G269,G227:G229,G211:G225,G187:G209,G186,G179:G184,G162:G177,G129:G160,G116:G127,G73:G114,G50:G62,G43:G47,G19:G31,G11:G16)</f>
        <v>0</v>
      </c>
      <c r="H379" s="125">
        <f t="shared" si="45"/>
        <v>0</v>
      </c>
    </row>
  </sheetData>
  <sheetProtection sheet="1" objects="1" scenarios="1" selectLockedCells="1"/>
  <mergeCells count="225">
    <mergeCell ref="A376:B378"/>
    <mergeCell ref="A379:B379"/>
    <mergeCell ref="A336:A338"/>
    <mergeCell ref="B336:B338"/>
    <mergeCell ref="B342:H342"/>
    <mergeCell ref="B343:H343"/>
    <mergeCell ref="B344:H344"/>
    <mergeCell ref="B345:H345"/>
    <mergeCell ref="A370:B372"/>
    <mergeCell ref="A373:B375"/>
    <mergeCell ref="A327:A329"/>
    <mergeCell ref="B327:B329"/>
    <mergeCell ref="A330:A332"/>
    <mergeCell ref="B330:B332"/>
    <mergeCell ref="A333:A335"/>
    <mergeCell ref="B333:B335"/>
    <mergeCell ref="A361:B363"/>
    <mergeCell ref="A364:B366"/>
    <mergeCell ref="A367:B369"/>
    <mergeCell ref="B346:H346"/>
    <mergeCell ref="A348:B348"/>
    <mergeCell ref="A349:B351"/>
    <mergeCell ref="A352:B354"/>
    <mergeCell ref="A355:B357"/>
    <mergeCell ref="A358:B360"/>
    <mergeCell ref="A318:A320"/>
    <mergeCell ref="B318:B320"/>
    <mergeCell ref="A321:A323"/>
    <mergeCell ref="B321:B323"/>
    <mergeCell ref="A324:A326"/>
    <mergeCell ref="B324:B326"/>
    <mergeCell ref="A306:A308"/>
    <mergeCell ref="B306:B308"/>
    <mergeCell ref="A309:A311"/>
    <mergeCell ref="B309:B311"/>
    <mergeCell ref="A315:A317"/>
    <mergeCell ref="B315:B317"/>
    <mergeCell ref="A312:A314"/>
    <mergeCell ref="B312:B314"/>
    <mergeCell ref="A290:B290"/>
    <mergeCell ref="A291:B294"/>
    <mergeCell ref="B299:H299"/>
    <mergeCell ref="B300:H300"/>
    <mergeCell ref="B301:H301"/>
    <mergeCell ref="A302:A303"/>
    <mergeCell ref="B302:H302"/>
    <mergeCell ref="B303:H303"/>
    <mergeCell ref="A277:A278"/>
    <mergeCell ref="B277:H277"/>
    <mergeCell ref="B278:H278"/>
    <mergeCell ref="A280:B280"/>
    <mergeCell ref="A281:B284"/>
    <mergeCell ref="A285:B288"/>
    <mergeCell ref="A267:A269"/>
    <mergeCell ref="B267:B269"/>
    <mergeCell ref="B273:H273"/>
    <mergeCell ref="B274:H274"/>
    <mergeCell ref="B275:H275"/>
    <mergeCell ref="B276:H276"/>
    <mergeCell ref="A258:A260"/>
    <mergeCell ref="B258:B260"/>
    <mergeCell ref="A261:A263"/>
    <mergeCell ref="B261:B263"/>
    <mergeCell ref="A264:A266"/>
    <mergeCell ref="B264:B266"/>
    <mergeCell ref="A249:A251"/>
    <mergeCell ref="B249:B251"/>
    <mergeCell ref="A252:A254"/>
    <mergeCell ref="B252:B254"/>
    <mergeCell ref="A255:A257"/>
    <mergeCell ref="B255:B257"/>
    <mergeCell ref="A243:A245"/>
    <mergeCell ref="B243:B245"/>
    <mergeCell ref="A246:A248"/>
    <mergeCell ref="B246:B248"/>
    <mergeCell ref="A234:A236"/>
    <mergeCell ref="B234:B236"/>
    <mergeCell ref="A237:A239"/>
    <mergeCell ref="B237:B239"/>
    <mergeCell ref="A240:A242"/>
    <mergeCell ref="B240:B242"/>
    <mergeCell ref="A230:H230"/>
    <mergeCell ref="A231:A233"/>
    <mergeCell ref="B231:B233"/>
    <mergeCell ref="A226:H226"/>
    <mergeCell ref="A227:A229"/>
    <mergeCell ref="B227:B229"/>
    <mergeCell ref="A220:A222"/>
    <mergeCell ref="B220:B222"/>
    <mergeCell ref="A223:A225"/>
    <mergeCell ref="B223:B225"/>
    <mergeCell ref="A217:A219"/>
    <mergeCell ref="B217:B219"/>
    <mergeCell ref="A210:H210"/>
    <mergeCell ref="A211:A213"/>
    <mergeCell ref="B211:B213"/>
    <mergeCell ref="A214:A216"/>
    <mergeCell ref="B214:B216"/>
    <mergeCell ref="A201:A203"/>
    <mergeCell ref="B201:B203"/>
    <mergeCell ref="A204:A206"/>
    <mergeCell ref="B204:B206"/>
    <mergeCell ref="A207:A209"/>
    <mergeCell ref="B207:B209"/>
    <mergeCell ref="A192:A194"/>
    <mergeCell ref="B192:B194"/>
    <mergeCell ref="A195:A197"/>
    <mergeCell ref="B195:B197"/>
    <mergeCell ref="A198:A200"/>
    <mergeCell ref="B198:B200"/>
    <mergeCell ref="A182:A184"/>
    <mergeCell ref="B182:B184"/>
    <mergeCell ref="A185:H185"/>
    <mergeCell ref="A186:A188"/>
    <mergeCell ref="B186:B188"/>
    <mergeCell ref="A189:A191"/>
    <mergeCell ref="B189:B191"/>
    <mergeCell ref="A165:A167"/>
    <mergeCell ref="B165:B167"/>
    <mergeCell ref="A174:A177"/>
    <mergeCell ref="B174:B177"/>
    <mergeCell ref="A178:H178"/>
    <mergeCell ref="A179:A181"/>
    <mergeCell ref="B179:B181"/>
    <mergeCell ref="A155:A157"/>
    <mergeCell ref="B155:B157"/>
    <mergeCell ref="A161:H161"/>
    <mergeCell ref="A162:A164"/>
    <mergeCell ref="B162:B164"/>
    <mergeCell ref="A171:A173"/>
    <mergeCell ref="B171:B173"/>
    <mergeCell ref="A168:A170"/>
    <mergeCell ref="B168:B170"/>
    <mergeCell ref="A147:A149"/>
    <mergeCell ref="B147:B149"/>
    <mergeCell ref="A150:A151"/>
    <mergeCell ref="B150:B151"/>
    <mergeCell ref="A152:A154"/>
    <mergeCell ref="B152:B154"/>
    <mergeCell ref="A158:A160"/>
    <mergeCell ref="B158:B160"/>
    <mergeCell ref="A141:A143"/>
    <mergeCell ref="B141:B143"/>
    <mergeCell ref="A144:A146"/>
    <mergeCell ref="B144:B146"/>
    <mergeCell ref="A132:A134"/>
    <mergeCell ref="B132:B134"/>
    <mergeCell ref="A135:A137"/>
    <mergeCell ref="B135:B137"/>
    <mergeCell ref="A138:A140"/>
    <mergeCell ref="B138:B140"/>
    <mergeCell ref="A122:A124"/>
    <mergeCell ref="B122:B124"/>
    <mergeCell ref="A125:A127"/>
    <mergeCell ref="B125:B127"/>
    <mergeCell ref="A128:H128"/>
    <mergeCell ref="A129:A131"/>
    <mergeCell ref="B129:B131"/>
    <mergeCell ref="A112:A114"/>
    <mergeCell ref="B112:B114"/>
    <mergeCell ref="A115:H115"/>
    <mergeCell ref="A116:A118"/>
    <mergeCell ref="B116:B118"/>
    <mergeCell ref="A119:A121"/>
    <mergeCell ref="B119:B121"/>
    <mergeCell ref="A100:A102"/>
    <mergeCell ref="B100:B102"/>
    <mergeCell ref="A106:A108"/>
    <mergeCell ref="B106:B108"/>
    <mergeCell ref="A109:A111"/>
    <mergeCell ref="B109:B111"/>
    <mergeCell ref="A103:A105"/>
    <mergeCell ref="B103:B105"/>
    <mergeCell ref="A82:A84"/>
    <mergeCell ref="B82:B84"/>
    <mergeCell ref="A94:A96"/>
    <mergeCell ref="B94:B96"/>
    <mergeCell ref="A97:A99"/>
    <mergeCell ref="B97:B99"/>
    <mergeCell ref="A72:H72"/>
    <mergeCell ref="A73:A75"/>
    <mergeCell ref="B73:B75"/>
    <mergeCell ref="A76:A78"/>
    <mergeCell ref="B76:B78"/>
    <mergeCell ref="A79:A81"/>
    <mergeCell ref="B79:B81"/>
    <mergeCell ref="A88:A90"/>
    <mergeCell ref="B88:B90"/>
    <mergeCell ref="A91:A93"/>
    <mergeCell ref="B91:B93"/>
    <mergeCell ref="B66:H66"/>
    <mergeCell ref="B67:H67"/>
    <mergeCell ref="A68:A69"/>
    <mergeCell ref="B68:H68"/>
    <mergeCell ref="B69:H69"/>
    <mergeCell ref="A42:B42"/>
    <mergeCell ref="A43:B47"/>
    <mergeCell ref="A48:C48"/>
    <mergeCell ref="A49:B49"/>
    <mergeCell ref="A50:B54"/>
    <mergeCell ref="A55:B59"/>
    <mergeCell ref="B3:H3"/>
    <mergeCell ref="B4:H4"/>
    <mergeCell ref="B5:H5"/>
    <mergeCell ref="B6:H6"/>
    <mergeCell ref="A7:A8"/>
    <mergeCell ref="B7:H7"/>
    <mergeCell ref="B8:H8"/>
    <mergeCell ref="A85:A87"/>
    <mergeCell ref="B85:B87"/>
    <mergeCell ref="A10:B10"/>
    <mergeCell ref="A18:B18"/>
    <mergeCell ref="B35:H35"/>
    <mergeCell ref="B36:H36"/>
    <mergeCell ref="B37:H37"/>
    <mergeCell ref="B38:H38"/>
    <mergeCell ref="A39:A40"/>
    <mergeCell ref="B39:H39"/>
    <mergeCell ref="B40:H40"/>
    <mergeCell ref="A11:B16"/>
    <mergeCell ref="A19:B23"/>
    <mergeCell ref="A24:B28"/>
    <mergeCell ref="A29:B31"/>
    <mergeCell ref="A60:B62"/>
    <mergeCell ref="A65:H65"/>
  </mergeCells>
  <conditionalFormatting sqref="E11:E16">
    <cfRule type="containsBlanks" dxfId="17" priority="31">
      <formula>LEN(TRIM(E11))=0</formula>
    </cfRule>
  </conditionalFormatting>
  <conditionalFormatting sqref="E19:E31">
    <cfRule type="containsBlanks" dxfId="16" priority="17">
      <formula>LEN(TRIM(E19))=0</formula>
    </cfRule>
  </conditionalFormatting>
  <conditionalFormatting sqref="E43:E47">
    <cfRule type="containsBlanks" dxfId="15" priority="16">
      <formula>LEN(TRIM(E43))=0</formula>
    </cfRule>
  </conditionalFormatting>
  <conditionalFormatting sqref="E50:E62">
    <cfRule type="containsBlanks" dxfId="14" priority="15">
      <formula>LEN(TRIM(E50))=0</formula>
    </cfRule>
  </conditionalFormatting>
  <conditionalFormatting sqref="E73:E114">
    <cfRule type="containsBlanks" dxfId="13" priority="14">
      <formula>LEN(TRIM(E73))=0</formula>
    </cfRule>
  </conditionalFormatting>
  <conditionalFormatting sqref="E116:E127">
    <cfRule type="containsBlanks" dxfId="12" priority="13">
      <formula>LEN(TRIM(E116))=0</formula>
    </cfRule>
  </conditionalFormatting>
  <conditionalFormatting sqref="E129:E160">
    <cfRule type="containsBlanks" dxfId="11" priority="12">
      <formula>LEN(TRIM(E129))=0</formula>
    </cfRule>
  </conditionalFormatting>
  <conditionalFormatting sqref="E162:E177">
    <cfRule type="containsBlanks" dxfId="10" priority="11">
      <formula>LEN(TRIM(E162))=0</formula>
    </cfRule>
  </conditionalFormatting>
  <conditionalFormatting sqref="E179:E184">
    <cfRule type="containsBlanks" dxfId="9" priority="10">
      <formula>LEN(TRIM(E179))=0</formula>
    </cfRule>
  </conditionalFormatting>
  <conditionalFormatting sqref="E186:E209">
    <cfRule type="containsBlanks" dxfId="8" priority="9">
      <formula>LEN(TRIM(E186))=0</formula>
    </cfRule>
  </conditionalFormatting>
  <conditionalFormatting sqref="E211:E225">
    <cfRule type="containsBlanks" dxfId="7" priority="8">
      <formula>LEN(TRIM(E211))=0</formula>
    </cfRule>
  </conditionalFormatting>
  <conditionalFormatting sqref="E227:E229">
    <cfRule type="containsBlanks" dxfId="6" priority="7">
      <formula>LEN(TRIM(E227))=0</formula>
    </cfRule>
  </conditionalFormatting>
  <conditionalFormatting sqref="E231:E269">
    <cfRule type="containsBlanks" dxfId="5" priority="6">
      <formula>LEN(TRIM(E231))=0</formula>
    </cfRule>
  </conditionalFormatting>
  <conditionalFormatting sqref="E281:E288">
    <cfRule type="containsBlanks" dxfId="4" priority="5">
      <formula>LEN(TRIM(E281))=0</formula>
    </cfRule>
  </conditionalFormatting>
  <conditionalFormatting sqref="E291:E294">
    <cfRule type="containsBlanks" dxfId="3" priority="4">
      <formula>LEN(TRIM(E291))=0</formula>
    </cfRule>
  </conditionalFormatting>
  <conditionalFormatting sqref="E306:E338">
    <cfRule type="containsBlanks" dxfId="2" priority="3">
      <formula>LEN(TRIM(E306))=0</formula>
    </cfRule>
  </conditionalFormatting>
  <conditionalFormatting sqref="E349:E377">
    <cfRule type="containsBlanks" dxfId="1" priority="2">
      <formula>LEN(TRIM(E349))=0</formula>
    </cfRule>
  </conditionalFormatting>
  <conditionalFormatting sqref="E378">
    <cfRule type="containsBlanks" dxfId="0" priority="1">
      <formula>LEN(TRIM(E378))=0</formula>
    </cfRule>
  </conditionalFormatting>
  <pageMargins left="0.70866141732283472" right="0.70866141732283472" top="0.98425196850393704" bottom="0.98425196850393704" header="0.31496062992125984" footer="0.31496062992125984"/>
  <pageSetup paperSize="9" scale="46" fitToHeight="0" orientation="portrait" r:id="rId1"/>
  <rowBreaks count="3" manualBreakCount="3">
    <brk id="70" max="16383" man="1"/>
    <brk id="194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1a_oligo_I. část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Arcturus</dc:creator>
  <cp:lastModifiedBy>Administrator OPVVV</cp:lastModifiedBy>
  <dcterms:created xsi:type="dcterms:W3CDTF">2019-06-17T13:06:58Z</dcterms:created>
  <dcterms:modified xsi:type="dcterms:W3CDTF">2019-11-13T11:26:41Z</dcterms:modified>
</cp:coreProperties>
</file>