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30720" windowHeight="13704" activeTab="1"/>
  </bookViews>
  <sheets>
    <sheet name="KLKH" sheetId="2" r:id="rId1"/>
    <sheet name="Vzorový koš" sheetId="3" r:id="rId2"/>
  </sheets>
  <definedNames/>
  <calcPr calcId="152511"/>
</workbook>
</file>

<file path=xl/sharedStrings.xml><?xml version="1.0" encoding="utf-8"?>
<sst xmlns="http://schemas.openxmlformats.org/spreadsheetml/2006/main" count="231" uniqueCount="187">
  <si>
    <t>Datum:</t>
  </si>
  <si>
    <t>katalogové číslo uchazeče</t>
  </si>
  <si>
    <t>Celková cena vzorového koše</t>
  </si>
  <si>
    <t>popis položky</t>
  </si>
  <si>
    <t>bez DPH</t>
  </si>
  <si>
    <t>vč. DPH</t>
  </si>
  <si>
    <t>vyplní uchazeč</t>
  </si>
  <si>
    <t>pol.č.</t>
  </si>
  <si>
    <t>45.</t>
  </si>
  <si>
    <t>46.</t>
  </si>
  <si>
    <t>47.</t>
  </si>
  <si>
    <t>48.</t>
  </si>
  <si>
    <t>cena celkem za počet měrných jednotek za 48 měsíců</t>
  </si>
  <si>
    <t>název položky</t>
  </si>
  <si>
    <t>Krycí list číselně vyjádřitelných kritérií hodnocení</t>
  </si>
  <si>
    <t>Celková výše nabídkové ceny:</t>
  </si>
  <si>
    <t>nabídková cena v Kč</t>
  </si>
  <si>
    <t>DPH ... %</t>
  </si>
  <si>
    <t>takto označené položky vyplňuje účastník zadávacího řízení</t>
  </si>
  <si>
    <t>údaj, který bude předmětem hodnocení nabídky podle ekonomické výhodnosti</t>
  </si>
  <si>
    <t>razítko a podpis účastníka zadávacího řízení</t>
  </si>
  <si>
    <t>Celková výše nabídkové ceny</t>
  </si>
  <si>
    <t xml:space="preserve">Modelově stanovená cena za všechny položky a předpokládané množství podle Krycího listu nabídkové ceny – vzorového koše v Kč </t>
  </si>
  <si>
    <t>Kancelářské potřeby a drogistické zboží</t>
  </si>
  <si>
    <t>Krycí list nabídkové ceny - vzorový koš</t>
  </si>
  <si>
    <t>počet měrných jednotek/12 měsíců</t>
  </si>
  <si>
    <t>počet měrných jednotek/48 měsíců</t>
  </si>
  <si>
    <t>jednotková cena  bez DPH</t>
  </si>
  <si>
    <t>1.</t>
  </si>
  <si>
    <t xml:space="preserve">Toaletní papír </t>
  </si>
  <si>
    <t>dvouvrstvý, 90x280mm, návin 260m, váha 860g,  100%celuloza, 6ks v balení (cena za balení)</t>
  </si>
  <si>
    <t>2.</t>
  </si>
  <si>
    <t>3.</t>
  </si>
  <si>
    <t xml:space="preserve">Sáček do koše </t>
  </si>
  <si>
    <t>700 ks</t>
  </si>
  <si>
    <t>4.</t>
  </si>
  <si>
    <t>Pytel zatahovací</t>
  </si>
  <si>
    <t>70x100cm, 60mic, modrý 10ks/role- cena za jednu roli</t>
  </si>
  <si>
    <t>40 ks</t>
  </si>
  <si>
    <t>5.</t>
  </si>
  <si>
    <t>Pytel PE</t>
  </si>
  <si>
    <t>200 ks</t>
  </si>
  <si>
    <t>6.</t>
  </si>
  <si>
    <t>500 ks</t>
  </si>
  <si>
    <t>7.</t>
  </si>
  <si>
    <t xml:space="preserve">Xerografický papír </t>
  </si>
  <si>
    <t>A4,technologie TRIOTEC, opacita 90 -100 neprůhlednost pro oboustranný tisk,bělost 163, 80g, 500listů v balení (cena za jedno balení)</t>
  </si>
  <si>
    <t>8.</t>
  </si>
  <si>
    <t>Prospektový obal EURO</t>
  </si>
  <si>
    <t>9.</t>
  </si>
  <si>
    <t>10.</t>
  </si>
  <si>
    <t>Zakádací obal L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</si>
  <si>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</si>
  <si>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</si>
  <si>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</si>
  <si>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</si>
  <si>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</si>
  <si>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</si>
  <si>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</si>
  <si>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</si>
  <si>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</si>
  <si>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</si>
  <si>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</si>
  <si>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</si>
  <si>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</si>
  <si>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</si>
  <si>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</si>
  <si>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</si>
  <si>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</si>
  <si>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Mikrotenové sáčky</t>
  </si>
  <si>
    <t>role, 200x300mm, bez uší, 500ks/role - cena za jednu roli</t>
  </si>
  <si>
    <t>28.</t>
  </si>
  <si>
    <t>role, 300x400mm, bez uší,500ks/role - cena za jednu roli</t>
  </si>
  <si>
    <t>29.</t>
  </si>
  <si>
    <t>30.</t>
  </si>
  <si>
    <t>Lepící tyčinka</t>
  </si>
  <si>
    <t>60 ks</t>
  </si>
  <si>
    <t>31.</t>
  </si>
  <si>
    <t>32.</t>
  </si>
  <si>
    <t>33.</t>
  </si>
  <si>
    <t>10 ks</t>
  </si>
  <si>
    <t>34.</t>
  </si>
  <si>
    <t>Náplně do sešívačky</t>
  </si>
  <si>
    <t>35.</t>
  </si>
  <si>
    <t>36.</t>
  </si>
  <si>
    <t>37.</t>
  </si>
  <si>
    <t>38.</t>
  </si>
  <si>
    <t>39.</t>
  </si>
  <si>
    <t>40.</t>
  </si>
  <si>
    <t>41.</t>
  </si>
  <si>
    <t>300 párů</t>
  </si>
  <si>
    <t>42.</t>
  </si>
  <si>
    <t>Jar nebo prostředek obdobných parametrů</t>
  </si>
  <si>
    <t>43.</t>
  </si>
  <si>
    <t>Mr. Proper nebo prostředek obdobných parametrů</t>
  </si>
  <si>
    <t>44.</t>
  </si>
  <si>
    <t>Fixinela nebo prostředek obdobných parametrů</t>
  </si>
  <si>
    <t>Tekutý čistič odstraňující špínu a vodní kámen, balení 500ml</t>
  </si>
  <si>
    <t>300 ks</t>
  </si>
  <si>
    <t>WC NET nebo prostředek obdobných parametrů</t>
  </si>
  <si>
    <t>čistící prostředek na WC, balení 1 l</t>
  </si>
  <si>
    <t>400 ks</t>
  </si>
  <si>
    <t>CIF Cream nebo prostředk obdobných parametrů</t>
  </si>
  <si>
    <t>DPH sazba 21%</t>
  </si>
  <si>
    <t>údaj hodnocený v rámci ekonomické výhodnosti nabídky</t>
  </si>
  <si>
    <t>Lepící páska - izolepa</t>
  </si>
  <si>
    <t>transparentní, 48mmx66m</t>
  </si>
  <si>
    <t>Houbička na mytí</t>
  </si>
  <si>
    <t>100 bal.</t>
  </si>
  <si>
    <t>chlornan sodný 47g/kg (4,7%), hydroxid sodný 0,1-1%
čistící a dezinfekční prostředek, balení 1 l</t>
  </si>
  <si>
    <t>Ručníky v roli</t>
  </si>
  <si>
    <t>150 bal.</t>
  </si>
  <si>
    <t>50 bal.</t>
  </si>
  <si>
    <t>1000 bal.</t>
  </si>
  <si>
    <t>80 bal.</t>
  </si>
  <si>
    <t>800 ks</t>
  </si>
  <si>
    <t xml:space="preserve">Savo Original </t>
  </si>
  <si>
    <t>dvouvrstvý, 90x190mm, návin 105m váha360g, 100%celuloza, 12ks v balení (cena za balení)</t>
  </si>
  <si>
    <t>240 bal.</t>
  </si>
  <si>
    <t>Kuchyňské utěrky</t>
  </si>
  <si>
    <t>Papírové ubrousky</t>
  </si>
  <si>
    <t>Papírové kapesníčky</t>
  </si>
  <si>
    <t>Toaletní papír v roličkách</t>
  </si>
  <si>
    <t>20 bal.</t>
  </si>
  <si>
    <t>Z-Z ručníky</t>
  </si>
  <si>
    <t>30l, zatahovací, min. 40mic, černý, 15ks/role - cena za jednu roli</t>
  </si>
  <si>
    <t>Mycí hadr Petr</t>
  </si>
  <si>
    <t>Mycí hadr Vaflo</t>
  </si>
  <si>
    <t>Náhrada na mop</t>
  </si>
  <si>
    <t>Švédská utěrka</t>
  </si>
  <si>
    <t>Rukavice pracovní</t>
  </si>
  <si>
    <t xml:space="preserve">Rukavice gumové úklidové </t>
  </si>
  <si>
    <t>&lt;5% neiontové povrchově aktivní látky, Mýdlo, Benzisothiazolinone, Glutaral, Parfémy, Alpha-isomethyl ionone, Butylphenyl methylpropional, Citronellol, Geraniol, Hexyl cinnamal, Linalool, univerzální čistící prostředek, balení 1l</t>
  </si>
  <si>
    <t>Tekuté mýdlo</t>
  </si>
  <si>
    <t>s gylcerinem, 5l/bal.</t>
  </si>
  <si>
    <t>Dopisní spony šípové</t>
  </si>
  <si>
    <t>36-40g, s obsahem glycerinu, vysunovací mechanismus</t>
  </si>
  <si>
    <t>20-21g, s obsahem glycerinu, vysunovací mechanismus</t>
  </si>
  <si>
    <t>Toner do tiskárny HP Laser Jet Pro M277dw</t>
  </si>
  <si>
    <t>Toner do tiskárny HP Laser Jet Pro M477fdw</t>
  </si>
  <si>
    <t>Toner do tiskárny Canon MF645Cx</t>
  </si>
  <si>
    <t>49.</t>
  </si>
  <si>
    <t>50.</t>
  </si>
  <si>
    <t>CF401X, cyan, original</t>
  </si>
  <si>
    <t>CF402X, yellow, original</t>
  </si>
  <si>
    <t>CF403X, magenta, original</t>
  </si>
  <si>
    <t>CF400X, black, original</t>
  </si>
  <si>
    <t>CF410X, black, original</t>
  </si>
  <si>
    <t>CF411X, cyan, original</t>
  </si>
  <si>
    <t>CF412X, yellow, original</t>
  </si>
  <si>
    <t>CF413X, magenta, original</t>
  </si>
  <si>
    <t>054H, magenta, original</t>
  </si>
  <si>
    <t>054H, yellow, original</t>
  </si>
  <si>
    <t>054H, cyan, original</t>
  </si>
  <si>
    <t>054F, black, original</t>
  </si>
  <si>
    <t>4 ks</t>
  </si>
  <si>
    <t>100 ks</t>
  </si>
  <si>
    <t>60 bal..</t>
  </si>
  <si>
    <t>60 bal.</t>
  </si>
  <si>
    <t>800 bal.</t>
  </si>
  <si>
    <t>50 párů</t>
  </si>
  <si>
    <t>50 ks</t>
  </si>
  <si>
    <t>200 bal.</t>
  </si>
  <si>
    <t>300 bal.</t>
  </si>
  <si>
    <t>100% bílá celulóza,dvouvrstvé, 23x23,2cm, 150ks/bal., 20bal. v krabici - cena za 1 krabici</t>
  </si>
  <si>
    <t>dvouvrstvý, 100% celulóza, neparfemovaný, min. návin 18m, min. 150 útržků, 10ks/bal, cena za balení</t>
  </si>
  <si>
    <t>dvouvrstvé, 100% celulóza, 2ks/bal., cena za balení</t>
  </si>
  <si>
    <t>Dvouvrstvé ručníky v roli z bílého recyklu, 2 vrstvy, minimálně 320 útržků, 6 rolí v balení ,cena za balení</t>
  </si>
  <si>
    <t>3 vrstvy, 100% celulóza 10x10ks/bal., cena za balení</t>
  </si>
  <si>
    <t>mix barev, jednovrstvé, 33x33cm, 100ks/bal., cena za balení</t>
  </si>
  <si>
    <t>70x120cm, 200mic, průhledný recykl., cena za jednu roli</t>
  </si>
  <si>
    <t>skládané jednotlivě, 200x300mm, 50ks/bal., cena za balení</t>
  </si>
  <si>
    <t>netkaný textil, 60x70cm, cena za 1 kus</t>
  </si>
  <si>
    <t>60x80cm, cena za jeden kus</t>
  </si>
  <si>
    <t>náhradní provázky, 250g/m2, bavlna, cena za 1 kus</t>
  </si>
  <si>
    <t>40x40cm, 205g/m2, mix barev, cena za 1 kus</t>
  </si>
  <si>
    <t>malá, 10ks/bal.,cena za balení</t>
  </si>
  <si>
    <t>velikost L, balení pár, cena za jeden pár</t>
  </si>
  <si>
    <t>kombinované, vel. 10, cena za jeden pár</t>
  </si>
  <si>
    <t>5-15% aniontové povrchově aktivní látky, &lt;5% neiontové povrchově aktivní látky, Benzisothiazolinone, Phenoxyethanol, Parfémy,mycí prostředek, balení  500ml</t>
  </si>
  <si>
    <t>5 % nebo více, avšak méně než 15 % aniontové povrchově aktivní látky, Méně než 5 % neiontové povrchově aktivní látky, Mýdlo, Parfum, Limonene, Butylphenyl methylpropional, Hexyl cinnamal, Benzisothiazolinone, čistící tekutý krém, balení 500 ml</t>
  </si>
  <si>
    <t>A4, PP, 45mic, hladký, 100ks v balení,cena za balení</t>
  </si>
  <si>
    <t>A4, PP, 100mic, hladký, 100ks v balení, cena za balení</t>
  </si>
  <si>
    <t>A4, PVC, 180mic, extrasilný, čirý, 100ks v balení, cena za balení</t>
  </si>
  <si>
    <t>pozinkované, velikost 24/6, 1000 ks v balení,cena za balení</t>
  </si>
  <si>
    <t>32mm, pozinkované, balení po 50ks,cena za  balení</t>
  </si>
  <si>
    <t>transparentní, 25mmx66m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</si>
</sst>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3">
    <font>
      <sz val="10"/>
      <name val="Arial"/>
      <family val="2"/>
    </font>
    <font>
      <b/>
      <sz val="8"/>
      <name val="Palatino Linotype"/>
      <family val="1"/>
    </font>
    <font>
      <sz val="8"/>
      <name val="Palatino Linotype"/>
      <family val="1"/>
    </font>
    <font>
      <b/>
      <sz val="10"/>
      <name val="Palatino Linotype"/>
      <family val="1"/>
    </font>
    <font>
      <b/>
      <sz val="11"/>
      <name val="Palatino Linotype"/>
      <family val="1"/>
    </font>
    <font>
      <b/>
      <sz val="16"/>
      <name val="Palatino Linotype"/>
      <family val="1"/>
    </font>
    <font>
      <sz val="10"/>
      <name val="Palatino Linotype"/>
      <family val="1"/>
    </font>
    <font>
      <b/>
      <sz val="20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16"/>
      <color rgb="FFFF0000"/>
      <name val="Palatino Linotype"/>
      <family val="1"/>
    </font>
    <font>
      <b/>
      <sz val="16"/>
      <color theme="1"/>
      <name val="Palatino Linotype"/>
      <family val="1"/>
    </font>
    <font>
      <b/>
      <sz val="11"/>
      <color theme="1"/>
      <name val="Palatino Linotype"/>
      <family val="1"/>
    </font>
    <font>
      <sz val="9"/>
      <name val="Palatino Linotype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/>
      <top style="thin"/>
      <bottom style="thin"/>
    </border>
    <border>
      <left/>
      <right style="hair"/>
      <top/>
      <bottom style="hair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 style="thin"/>
      <right/>
      <top/>
      <bottom/>
    </border>
    <border>
      <left/>
      <right/>
      <top style="thin"/>
      <bottom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hair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hair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11" fillId="5" borderId="6" xfId="0" applyNumberFormat="1" applyFont="1" applyFill="1" applyBorder="1" applyAlignment="1">
      <alignment vertical="center"/>
    </xf>
    <xf numFmtId="3" fontId="11" fillId="4" borderId="6" xfId="0" applyNumberFormat="1" applyFont="1" applyFill="1" applyBorder="1" applyAlignment="1">
      <alignment vertical="center"/>
    </xf>
    <xf numFmtId="3" fontId="11" fillId="4" borderId="7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12" fillId="0" borderId="1" xfId="0" applyFont="1" applyBorder="1" applyAlignment="1" applyProtection="1">
      <alignment vertical="center"/>
      <protection/>
    </xf>
    <xf numFmtId="0" fontId="2" fillId="0" borderId="9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" fontId="3" fillId="3" borderId="11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left" vertical="center" indent="1"/>
    </xf>
    <xf numFmtId="0" fontId="11" fillId="0" borderId="13" xfId="0" applyFont="1" applyBorder="1" applyAlignment="1">
      <alignment horizontal="left" vertical="center" indent="1"/>
    </xf>
    <xf numFmtId="0" fontId="11" fillId="0" borderId="14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0</xdr:row>
      <xdr:rowOff>28575</xdr:rowOff>
    </xdr:from>
    <xdr:to>
      <xdr:col>5</xdr:col>
      <xdr:colOff>1247775</xdr:colOff>
      <xdr:row>1</xdr:row>
      <xdr:rowOff>104775</xdr:rowOff>
    </xdr:to>
    <xdr:pic>
      <xdr:nvPicPr>
        <xdr:cNvPr id="4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10625" y="28575"/>
          <a:ext cx="10382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0</xdr:row>
      <xdr:rowOff>47625</xdr:rowOff>
    </xdr:from>
    <xdr:to>
      <xdr:col>9</xdr:col>
      <xdr:colOff>1152525</xdr:colOff>
      <xdr:row>2</xdr:row>
      <xdr:rowOff>95250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01375" y="47625"/>
          <a:ext cx="10382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 topLeftCell="A1">
      <selection activeCell="E9" sqref="E9"/>
    </sheetView>
  </sheetViews>
  <sheetFormatPr defaultColWidth="11.421875" defaultRowHeight="12.75"/>
  <cols>
    <col min="1" max="1" width="8.140625" style="8" customWidth="1"/>
    <col min="2" max="2" width="12.140625" style="8" customWidth="1"/>
    <col min="3" max="3" width="70.421875" style="8" customWidth="1"/>
    <col min="4" max="6" width="19.140625" style="8" customWidth="1"/>
    <col min="7" max="256" width="11.421875" style="8" customWidth="1"/>
    <col min="257" max="257" width="8.140625" style="8" customWidth="1"/>
    <col min="258" max="258" width="12.140625" style="8" customWidth="1"/>
    <col min="259" max="259" width="70.421875" style="8" customWidth="1"/>
    <col min="260" max="262" width="19.140625" style="8" customWidth="1"/>
    <col min="263" max="512" width="11.421875" style="8" customWidth="1"/>
    <col min="513" max="513" width="8.140625" style="8" customWidth="1"/>
    <col min="514" max="514" width="12.140625" style="8" customWidth="1"/>
    <col min="515" max="515" width="70.421875" style="8" customWidth="1"/>
    <col min="516" max="518" width="19.140625" style="8" customWidth="1"/>
    <col min="519" max="768" width="11.421875" style="8" customWidth="1"/>
    <col min="769" max="769" width="8.140625" style="8" customWidth="1"/>
    <col min="770" max="770" width="12.140625" style="8" customWidth="1"/>
    <col min="771" max="771" width="70.421875" style="8" customWidth="1"/>
    <col min="772" max="774" width="19.140625" style="8" customWidth="1"/>
    <col min="775" max="1024" width="11.421875" style="8" customWidth="1"/>
    <col min="1025" max="1025" width="8.140625" style="8" customWidth="1"/>
    <col min="1026" max="1026" width="12.140625" style="8" customWidth="1"/>
    <col min="1027" max="1027" width="70.421875" style="8" customWidth="1"/>
    <col min="1028" max="1030" width="19.140625" style="8" customWidth="1"/>
    <col min="1031" max="1280" width="11.421875" style="8" customWidth="1"/>
    <col min="1281" max="1281" width="8.140625" style="8" customWidth="1"/>
    <col min="1282" max="1282" width="12.140625" style="8" customWidth="1"/>
    <col min="1283" max="1283" width="70.421875" style="8" customWidth="1"/>
    <col min="1284" max="1286" width="19.140625" style="8" customWidth="1"/>
    <col min="1287" max="1536" width="11.421875" style="8" customWidth="1"/>
    <col min="1537" max="1537" width="8.140625" style="8" customWidth="1"/>
    <col min="1538" max="1538" width="12.140625" style="8" customWidth="1"/>
    <col min="1539" max="1539" width="70.421875" style="8" customWidth="1"/>
    <col min="1540" max="1542" width="19.140625" style="8" customWidth="1"/>
    <col min="1543" max="1792" width="11.421875" style="8" customWidth="1"/>
    <col min="1793" max="1793" width="8.140625" style="8" customWidth="1"/>
    <col min="1794" max="1794" width="12.140625" style="8" customWidth="1"/>
    <col min="1795" max="1795" width="70.421875" style="8" customWidth="1"/>
    <col min="1796" max="1798" width="19.140625" style="8" customWidth="1"/>
    <col min="1799" max="2048" width="11.421875" style="8" customWidth="1"/>
    <col min="2049" max="2049" width="8.140625" style="8" customWidth="1"/>
    <col min="2050" max="2050" width="12.140625" style="8" customWidth="1"/>
    <col min="2051" max="2051" width="70.421875" style="8" customWidth="1"/>
    <col min="2052" max="2054" width="19.140625" style="8" customWidth="1"/>
    <col min="2055" max="2304" width="11.421875" style="8" customWidth="1"/>
    <col min="2305" max="2305" width="8.140625" style="8" customWidth="1"/>
    <col min="2306" max="2306" width="12.140625" style="8" customWidth="1"/>
    <col min="2307" max="2307" width="70.421875" style="8" customWidth="1"/>
    <col min="2308" max="2310" width="19.140625" style="8" customWidth="1"/>
    <col min="2311" max="2560" width="11.421875" style="8" customWidth="1"/>
    <col min="2561" max="2561" width="8.140625" style="8" customWidth="1"/>
    <col min="2562" max="2562" width="12.140625" style="8" customWidth="1"/>
    <col min="2563" max="2563" width="70.421875" style="8" customWidth="1"/>
    <col min="2564" max="2566" width="19.140625" style="8" customWidth="1"/>
    <col min="2567" max="2816" width="11.421875" style="8" customWidth="1"/>
    <col min="2817" max="2817" width="8.140625" style="8" customWidth="1"/>
    <col min="2818" max="2818" width="12.140625" style="8" customWidth="1"/>
    <col min="2819" max="2819" width="70.421875" style="8" customWidth="1"/>
    <col min="2820" max="2822" width="19.140625" style="8" customWidth="1"/>
    <col min="2823" max="3072" width="11.421875" style="8" customWidth="1"/>
    <col min="3073" max="3073" width="8.140625" style="8" customWidth="1"/>
    <col min="3074" max="3074" width="12.140625" style="8" customWidth="1"/>
    <col min="3075" max="3075" width="70.421875" style="8" customWidth="1"/>
    <col min="3076" max="3078" width="19.140625" style="8" customWidth="1"/>
    <col min="3079" max="3328" width="11.421875" style="8" customWidth="1"/>
    <col min="3329" max="3329" width="8.140625" style="8" customWidth="1"/>
    <col min="3330" max="3330" width="12.140625" style="8" customWidth="1"/>
    <col min="3331" max="3331" width="70.421875" style="8" customWidth="1"/>
    <col min="3332" max="3334" width="19.140625" style="8" customWidth="1"/>
    <col min="3335" max="3584" width="11.421875" style="8" customWidth="1"/>
    <col min="3585" max="3585" width="8.140625" style="8" customWidth="1"/>
    <col min="3586" max="3586" width="12.140625" style="8" customWidth="1"/>
    <col min="3587" max="3587" width="70.421875" style="8" customWidth="1"/>
    <col min="3588" max="3590" width="19.140625" style="8" customWidth="1"/>
    <col min="3591" max="3840" width="11.421875" style="8" customWidth="1"/>
    <col min="3841" max="3841" width="8.140625" style="8" customWidth="1"/>
    <col min="3842" max="3842" width="12.140625" style="8" customWidth="1"/>
    <col min="3843" max="3843" width="70.421875" style="8" customWidth="1"/>
    <col min="3844" max="3846" width="19.140625" style="8" customWidth="1"/>
    <col min="3847" max="4096" width="11.421875" style="8" customWidth="1"/>
    <col min="4097" max="4097" width="8.140625" style="8" customWidth="1"/>
    <col min="4098" max="4098" width="12.140625" style="8" customWidth="1"/>
    <col min="4099" max="4099" width="70.421875" style="8" customWidth="1"/>
    <col min="4100" max="4102" width="19.140625" style="8" customWidth="1"/>
    <col min="4103" max="4352" width="11.421875" style="8" customWidth="1"/>
    <col min="4353" max="4353" width="8.140625" style="8" customWidth="1"/>
    <col min="4354" max="4354" width="12.140625" style="8" customWidth="1"/>
    <col min="4355" max="4355" width="70.421875" style="8" customWidth="1"/>
    <col min="4356" max="4358" width="19.140625" style="8" customWidth="1"/>
    <col min="4359" max="4608" width="11.421875" style="8" customWidth="1"/>
    <col min="4609" max="4609" width="8.140625" style="8" customWidth="1"/>
    <col min="4610" max="4610" width="12.140625" style="8" customWidth="1"/>
    <col min="4611" max="4611" width="70.421875" style="8" customWidth="1"/>
    <col min="4612" max="4614" width="19.140625" style="8" customWidth="1"/>
    <col min="4615" max="4864" width="11.421875" style="8" customWidth="1"/>
    <col min="4865" max="4865" width="8.140625" style="8" customWidth="1"/>
    <col min="4866" max="4866" width="12.140625" style="8" customWidth="1"/>
    <col min="4867" max="4867" width="70.421875" style="8" customWidth="1"/>
    <col min="4868" max="4870" width="19.140625" style="8" customWidth="1"/>
    <col min="4871" max="5120" width="11.421875" style="8" customWidth="1"/>
    <col min="5121" max="5121" width="8.140625" style="8" customWidth="1"/>
    <col min="5122" max="5122" width="12.140625" style="8" customWidth="1"/>
    <col min="5123" max="5123" width="70.421875" style="8" customWidth="1"/>
    <col min="5124" max="5126" width="19.140625" style="8" customWidth="1"/>
    <col min="5127" max="5376" width="11.421875" style="8" customWidth="1"/>
    <col min="5377" max="5377" width="8.140625" style="8" customWidth="1"/>
    <col min="5378" max="5378" width="12.140625" style="8" customWidth="1"/>
    <col min="5379" max="5379" width="70.421875" style="8" customWidth="1"/>
    <col min="5380" max="5382" width="19.140625" style="8" customWidth="1"/>
    <col min="5383" max="5632" width="11.421875" style="8" customWidth="1"/>
    <col min="5633" max="5633" width="8.140625" style="8" customWidth="1"/>
    <col min="5634" max="5634" width="12.140625" style="8" customWidth="1"/>
    <col min="5635" max="5635" width="70.421875" style="8" customWidth="1"/>
    <col min="5636" max="5638" width="19.140625" style="8" customWidth="1"/>
    <col min="5639" max="5888" width="11.421875" style="8" customWidth="1"/>
    <col min="5889" max="5889" width="8.140625" style="8" customWidth="1"/>
    <col min="5890" max="5890" width="12.140625" style="8" customWidth="1"/>
    <col min="5891" max="5891" width="70.421875" style="8" customWidth="1"/>
    <col min="5892" max="5894" width="19.140625" style="8" customWidth="1"/>
    <col min="5895" max="6144" width="11.421875" style="8" customWidth="1"/>
    <col min="6145" max="6145" width="8.140625" style="8" customWidth="1"/>
    <col min="6146" max="6146" width="12.140625" style="8" customWidth="1"/>
    <col min="6147" max="6147" width="70.421875" style="8" customWidth="1"/>
    <col min="6148" max="6150" width="19.140625" style="8" customWidth="1"/>
    <col min="6151" max="6400" width="11.421875" style="8" customWidth="1"/>
    <col min="6401" max="6401" width="8.140625" style="8" customWidth="1"/>
    <col min="6402" max="6402" width="12.140625" style="8" customWidth="1"/>
    <col min="6403" max="6403" width="70.421875" style="8" customWidth="1"/>
    <col min="6404" max="6406" width="19.140625" style="8" customWidth="1"/>
    <col min="6407" max="6656" width="11.421875" style="8" customWidth="1"/>
    <col min="6657" max="6657" width="8.140625" style="8" customWidth="1"/>
    <col min="6658" max="6658" width="12.140625" style="8" customWidth="1"/>
    <col min="6659" max="6659" width="70.421875" style="8" customWidth="1"/>
    <col min="6660" max="6662" width="19.140625" style="8" customWidth="1"/>
    <col min="6663" max="6912" width="11.421875" style="8" customWidth="1"/>
    <col min="6913" max="6913" width="8.140625" style="8" customWidth="1"/>
    <col min="6914" max="6914" width="12.140625" style="8" customWidth="1"/>
    <col min="6915" max="6915" width="70.421875" style="8" customWidth="1"/>
    <col min="6916" max="6918" width="19.140625" style="8" customWidth="1"/>
    <col min="6919" max="7168" width="11.421875" style="8" customWidth="1"/>
    <col min="7169" max="7169" width="8.140625" style="8" customWidth="1"/>
    <col min="7170" max="7170" width="12.140625" style="8" customWidth="1"/>
    <col min="7171" max="7171" width="70.421875" style="8" customWidth="1"/>
    <col min="7172" max="7174" width="19.140625" style="8" customWidth="1"/>
    <col min="7175" max="7424" width="11.421875" style="8" customWidth="1"/>
    <col min="7425" max="7425" width="8.140625" style="8" customWidth="1"/>
    <col min="7426" max="7426" width="12.140625" style="8" customWidth="1"/>
    <col min="7427" max="7427" width="70.421875" style="8" customWidth="1"/>
    <col min="7428" max="7430" width="19.140625" style="8" customWidth="1"/>
    <col min="7431" max="7680" width="11.421875" style="8" customWidth="1"/>
    <col min="7681" max="7681" width="8.140625" style="8" customWidth="1"/>
    <col min="7682" max="7682" width="12.140625" style="8" customWidth="1"/>
    <col min="7683" max="7683" width="70.421875" style="8" customWidth="1"/>
    <col min="7684" max="7686" width="19.140625" style="8" customWidth="1"/>
    <col min="7687" max="7936" width="11.421875" style="8" customWidth="1"/>
    <col min="7937" max="7937" width="8.140625" style="8" customWidth="1"/>
    <col min="7938" max="7938" width="12.140625" style="8" customWidth="1"/>
    <col min="7939" max="7939" width="70.421875" style="8" customWidth="1"/>
    <col min="7940" max="7942" width="19.140625" style="8" customWidth="1"/>
    <col min="7943" max="8192" width="11.421875" style="8" customWidth="1"/>
    <col min="8193" max="8193" width="8.140625" style="8" customWidth="1"/>
    <col min="8194" max="8194" width="12.140625" style="8" customWidth="1"/>
    <col min="8195" max="8195" width="70.421875" style="8" customWidth="1"/>
    <col min="8196" max="8198" width="19.140625" style="8" customWidth="1"/>
    <col min="8199" max="8448" width="11.421875" style="8" customWidth="1"/>
    <col min="8449" max="8449" width="8.140625" style="8" customWidth="1"/>
    <col min="8450" max="8450" width="12.140625" style="8" customWidth="1"/>
    <col min="8451" max="8451" width="70.421875" style="8" customWidth="1"/>
    <col min="8452" max="8454" width="19.140625" style="8" customWidth="1"/>
    <col min="8455" max="8704" width="11.421875" style="8" customWidth="1"/>
    <col min="8705" max="8705" width="8.140625" style="8" customWidth="1"/>
    <col min="8706" max="8706" width="12.140625" style="8" customWidth="1"/>
    <col min="8707" max="8707" width="70.421875" style="8" customWidth="1"/>
    <col min="8708" max="8710" width="19.140625" style="8" customWidth="1"/>
    <col min="8711" max="8960" width="11.421875" style="8" customWidth="1"/>
    <col min="8961" max="8961" width="8.140625" style="8" customWidth="1"/>
    <col min="8962" max="8962" width="12.140625" style="8" customWidth="1"/>
    <col min="8963" max="8963" width="70.421875" style="8" customWidth="1"/>
    <col min="8964" max="8966" width="19.140625" style="8" customWidth="1"/>
    <col min="8967" max="9216" width="11.421875" style="8" customWidth="1"/>
    <col min="9217" max="9217" width="8.140625" style="8" customWidth="1"/>
    <col min="9218" max="9218" width="12.140625" style="8" customWidth="1"/>
    <col min="9219" max="9219" width="70.421875" style="8" customWidth="1"/>
    <col min="9220" max="9222" width="19.140625" style="8" customWidth="1"/>
    <col min="9223" max="9472" width="11.421875" style="8" customWidth="1"/>
    <col min="9473" max="9473" width="8.140625" style="8" customWidth="1"/>
    <col min="9474" max="9474" width="12.140625" style="8" customWidth="1"/>
    <col min="9475" max="9475" width="70.421875" style="8" customWidth="1"/>
    <col min="9476" max="9478" width="19.140625" style="8" customWidth="1"/>
    <col min="9479" max="9728" width="11.421875" style="8" customWidth="1"/>
    <col min="9729" max="9729" width="8.140625" style="8" customWidth="1"/>
    <col min="9730" max="9730" width="12.140625" style="8" customWidth="1"/>
    <col min="9731" max="9731" width="70.421875" style="8" customWidth="1"/>
    <col min="9732" max="9734" width="19.140625" style="8" customWidth="1"/>
    <col min="9735" max="9984" width="11.421875" style="8" customWidth="1"/>
    <col min="9985" max="9985" width="8.140625" style="8" customWidth="1"/>
    <col min="9986" max="9986" width="12.140625" style="8" customWidth="1"/>
    <col min="9987" max="9987" width="70.421875" style="8" customWidth="1"/>
    <col min="9988" max="9990" width="19.140625" style="8" customWidth="1"/>
    <col min="9991" max="10240" width="11.421875" style="8" customWidth="1"/>
    <col min="10241" max="10241" width="8.140625" style="8" customWidth="1"/>
    <col min="10242" max="10242" width="12.140625" style="8" customWidth="1"/>
    <col min="10243" max="10243" width="70.421875" style="8" customWidth="1"/>
    <col min="10244" max="10246" width="19.140625" style="8" customWidth="1"/>
    <col min="10247" max="10496" width="11.421875" style="8" customWidth="1"/>
    <col min="10497" max="10497" width="8.140625" style="8" customWidth="1"/>
    <col min="10498" max="10498" width="12.140625" style="8" customWidth="1"/>
    <col min="10499" max="10499" width="70.421875" style="8" customWidth="1"/>
    <col min="10500" max="10502" width="19.140625" style="8" customWidth="1"/>
    <col min="10503" max="10752" width="11.421875" style="8" customWidth="1"/>
    <col min="10753" max="10753" width="8.140625" style="8" customWidth="1"/>
    <col min="10754" max="10754" width="12.140625" style="8" customWidth="1"/>
    <col min="10755" max="10755" width="70.421875" style="8" customWidth="1"/>
    <col min="10756" max="10758" width="19.140625" style="8" customWidth="1"/>
    <col min="10759" max="11008" width="11.421875" style="8" customWidth="1"/>
    <col min="11009" max="11009" width="8.140625" style="8" customWidth="1"/>
    <col min="11010" max="11010" width="12.140625" style="8" customWidth="1"/>
    <col min="11011" max="11011" width="70.421875" style="8" customWidth="1"/>
    <col min="11012" max="11014" width="19.140625" style="8" customWidth="1"/>
    <col min="11015" max="11264" width="11.421875" style="8" customWidth="1"/>
    <col min="11265" max="11265" width="8.140625" style="8" customWidth="1"/>
    <col min="11266" max="11266" width="12.140625" style="8" customWidth="1"/>
    <col min="11267" max="11267" width="70.421875" style="8" customWidth="1"/>
    <col min="11268" max="11270" width="19.140625" style="8" customWidth="1"/>
    <col min="11271" max="11520" width="11.421875" style="8" customWidth="1"/>
    <col min="11521" max="11521" width="8.140625" style="8" customWidth="1"/>
    <col min="11522" max="11522" width="12.140625" style="8" customWidth="1"/>
    <col min="11523" max="11523" width="70.421875" style="8" customWidth="1"/>
    <col min="11524" max="11526" width="19.140625" style="8" customWidth="1"/>
    <col min="11527" max="11776" width="11.421875" style="8" customWidth="1"/>
    <col min="11777" max="11777" width="8.140625" style="8" customWidth="1"/>
    <col min="11778" max="11778" width="12.140625" style="8" customWidth="1"/>
    <col min="11779" max="11779" width="70.421875" style="8" customWidth="1"/>
    <col min="11780" max="11782" width="19.140625" style="8" customWidth="1"/>
    <col min="11783" max="12032" width="11.421875" style="8" customWidth="1"/>
    <col min="12033" max="12033" width="8.140625" style="8" customWidth="1"/>
    <col min="12034" max="12034" width="12.140625" style="8" customWidth="1"/>
    <col min="12035" max="12035" width="70.421875" style="8" customWidth="1"/>
    <col min="12036" max="12038" width="19.140625" style="8" customWidth="1"/>
    <col min="12039" max="12288" width="11.421875" style="8" customWidth="1"/>
    <col min="12289" max="12289" width="8.140625" style="8" customWidth="1"/>
    <col min="12290" max="12290" width="12.140625" style="8" customWidth="1"/>
    <col min="12291" max="12291" width="70.421875" style="8" customWidth="1"/>
    <col min="12292" max="12294" width="19.140625" style="8" customWidth="1"/>
    <col min="12295" max="12544" width="11.421875" style="8" customWidth="1"/>
    <col min="12545" max="12545" width="8.140625" style="8" customWidth="1"/>
    <col min="12546" max="12546" width="12.140625" style="8" customWidth="1"/>
    <col min="12547" max="12547" width="70.421875" style="8" customWidth="1"/>
    <col min="12548" max="12550" width="19.140625" style="8" customWidth="1"/>
    <col min="12551" max="12800" width="11.421875" style="8" customWidth="1"/>
    <col min="12801" max="12801" width="8.140625" style="8" customWidth="1"/>
    <col min="12802" max="12802" width="12.140625" style="8" customWidth="1"/>
    <col min="12803" max="12803" width="70.421875" style="8" customWidth="1"/>
    <col min="12804" max="12806" width="19.140625" style="8" customWidth="1"/>
    <col min="12807" max="13056" width="11.421875" style="8" customWidth="1"/>
    <col min="13057" max="13057" width="8.140625" style="8" customWidth="1"/>
    <col min="13058" max="13058" width="12.140625" style="8" customWidth="1"/>
    <col min="13059" max="13059" width="70.421875" style="8" customWidth="1"/>
    <col min="13060" max="13062" width="19.140625" style="8" customWidth="1"/>
    <col min="13063" max="13312" width="11.421875" style="8" customWidth="1"/>
    <col min="13313" max="13313" width="8.140625" style="8" customWidth="1"/>
    <col min="13314" max="13314" width="12.140625" style="8" customWidth="1"/>
    <col min="13315" max="13315" width="70.421875" style="8" customWidth="1"/>
    <col min="13316" max="13318" width="19.140625" style="8" customWidth="1"/>
    <col min="13319" max="13568" width="11.421875" style="8" customWidth="1"/>
    <col min="13569" max="13569" width="8.140625" style="8" customWidth="1"/>
    <col min="13570" max="13570" width="12.140625" style="8" customWidth="1"/>
    <col min="13571" max="13571" width="70.421875" style="8" customWidth="1"/>
    <col min="13572" max="13574" width="19.140625" style="8" customWidth="1"/>
    <col min="13575" max="13824" width="11.421875" style="8" customWidth="1"/>
    <col min="13825" max="13825" width="8.140625" style="8" customWidth="1"/>
    <col min="13826" max="13826" width="12.140625" style="8" customWidth="1"/>
    <col min="13827" max="13827" width="70.421875" style="8" customWidth="1"/>
    <col min="13828" max="13830" width="19.140625" style="8" customWidth="1"/>
    <col min="13831" max="14080" width="11.421875" style="8" customWidth="1"/>
    <col min="14081" max="14081" width="8.140625" style="8" customWidth="1"/>
    <col min="14082" max="14082" width="12.140625" style="8" customWidth="1"/>
    <col min="14083" max="14083" width="70.421875" style="8" customWidth="1"/>
    <col min="14084" max="14086" width="19.140625" style="8" customWidth="1"/>
    <col min="14087" max="14336" width="11.421875" style="8" customWidth="1"/>
    <col min="14337" max="14337" width="8.140625" style="8" customWidth="1"/>
    <col min="14338" max="14338" width="12.140625" style="8" customWidth="1"/>
    <col min="14339" max="14339" width="70.421875" style="8" customWidth="1"/>
    <col min="14340" max="14342" width="19.140625" style="8" customWidth="1"/>
    <col min="14343" max="14592" width="11.421875" style="8" customWidth="1"/>
    <col min="14593" max="14593" width="8.140625" style="8" customWidth="1"/>
    <col min="14594" max="14594" width="12.140625" style="8" customWidth="1"/>
    <col min="14595" max="14595" width="70.421875" style="8" customWidth="1"/>
    <col min="14596" max="14598" width="19.140625" style="8" customWidth="1"/>
    <col min="14599" max="14848" width="11.421875" style="8" customWidth="1"/>
    <col min="14849" max="14849" width="8.140625" style="8" customWidth="1"/>
    <col min="14850" max="14850" width="12.140625" style="8" customWidth="1"/>
    <col min="14851" max="14851" width="70.421875" style="8" customWidth="1"/>
    <col min="14852" max="14854" width="19.140625" style="8" customWidth="1"/>
    <col min="14855" max="15104" width="11.421875" style="8" customWidth="1"/>
    <col min="15105" max="15105" width="8.140625" style="8" customWidth="1"/>
    <col min="15106" max="15106" width="12.140625" style="8" customWidth="1"/>
    <col min="15107" max="15107" width="70.421875" style="8" customWidth="1"/>
    <col min="15108" max="15110" width="19.140625" style="8" customWidth="1"/>
    <col min="15111" max="15360" width="11.421875" style="8" customWidth="1"/>
    <col min="15361" max="15361" width="8.140625" style="8" customWidth="1"/>
    <col min="15362" max="15362" width="12.140625" style="8" customWidth="1"/>
    <col min="15363" max="15363" width="70.421875" style="8" customWidth="1"/>
    <col min="15364" max="15366" width="19.140625" style="8" customWidth="1"/>
    <col min="15367" max="15616" width="11.421875" style="8" customWidth="1"/>
    <col min="15617" max="15617" width="8.140625" style="8" customWidth="1"/>
    <col min="15618" max="15618" width="12.140625" style="8" customWidth="1"/>
    <col min="15619" max="15619" width="70.421875" style="8" customWidth="1"/>
    <col min="15620" max="15622" width="19.140625" style="8" customWidth="1"/>
    <col min="15623" max="15872" width="11.421875" style="8" customWidth="1"/>
    <col min="15873" max="15873" width="8.140625" style="8" customWidth="1"/>
    <col min="15874" max="15874" width="12.140625" style="8" customWidth="1"/>
    <col min="15875" max="15875" width="70.421875" style="8" customWidth="1"/>
    <col min="15876" max="15878" width="19.140625" style="8" customWidth="1"/>
    <col min="15879" max="16128" width="11.421875" style="8" customWidth="1"/>
    <col min="16129" max="16129" width="8.140625" style="8" customWidth="1"/>
    <col min="16130" max="16130" width="12.140625" style="8" customWidth="1"/>
    <col min="16131" max="16131" width="70.421875" style="8" customWidth="1"/>
    <col min="16132" max="16134" width="19.140625" style="8" customWidth="1"/>
    <col min="16135" max="16384" width="11.421875" style="8" customWidth="1"/>
  </cols>
  <sheetData>
    <row r="1" spans="1:6" ht="29.25">
      <c r="A1" s="56" t="s">
        <v>14</v>
      </c>
      <c r="B1" s="56"/>
      <c r="C1" s="56"/>
      <c r="D1" s="56"/>
      <c r="E1" s="56"/>
      <c r="F1" s="56"/>
    </row>
    <row r="2" spans="1:6" ht="15">
      <c r="A2" s="57"/>
      <c r="B2" s="57"/>
      <c r="C2" s="57"/>
      <c r="D2" s="57"/>
      <c r="E2" s="57"/>
      <c r="F2" s="57"/>
    </row>
    <row r="3" spans="1:6" ht="23.4">
      <c r="A3" s="58" t="s">
        <v>23</v>
      </c>
      <c r="B3" s="59"/>
      <c r="C3" s="59"/>
      <c r="D3" s="59"/>
      <c r="E3" s="59"/>
      <c r="F3" s="59"/>
    </row>
    <row r="4" spans="1:6" ht="23.4">
      <c r="A4" s="13"/>
      <c r="B4" s="13"/>
      <c r="C4" s="13"/>
      <c r="D4" s="13"/>
      <c r="E4" s="13"/>
      <c r="F4" s="13"/>
    </row>
    <row r="5" ht="16.2" thickBot="1">
      <c r="A5" s="14" t="s">
        <v>15</v>
      </c>
    </row>
    <row r="6" spans="1:6" s="15" customFormat="1" ht="33.75" customHeight="1">
      <c r="A6" s="62" t="s">
        <v>22</v>
      </c>
      <c r="B6" s="63"/>
      <c r="C6" s="64"/>
      <c r="D6" s="60" t="s">
        <v>16</v>
      </c>
      <c r="E6" s="60"/>
      <c r="F6" s="61"/>
    </row>
    <row r="7" spans="1:6" s="15" customFormat="1" ht="33.75" customHeight="1" thickBot="1">
      <c r="A7" s="65"/>
      <c r="B7" s="66"/>
      <c r="C7" s="67"/>
      <c r="D7" s="16" t="s">
        <v>4</v>
      </c>
      <c r="E7" s="17" t="s">
        <v>17</v>
      </c>
      <c r="F7" s="18" t="s">
        <v>5</v>
      </c>
    </row>
    <row r="8" spans="1:6" ht="9" customHeight="1" thickBot="1">
      <c r="A8" s="19"/>
      <c r="B8" s="15"/>
      <c r="D8" s="20"/>
      <c r="E8" s="20"/>
      <c r="F8" s="20"/>
    </row>
    <row r="9" spans="1:6" s="14" customFormat="1" ht="39.75" customHeight="1" thickBot="1">
      <c r="A9" s="50" t="s">
        <v>21</v>
      </c>
      <c r="B9" s="51"/>
      <c r="C9" s="52"/>
      <c r="D9" s="21"/>
      <c r="E9" s="22"/>
      <c r="F9" s="23"/>
    </row>
    <row r="10" spans="1:2" ht="12.75">
      <c r="A10" s="19"/>
      <c r="B10" s="19"/>
    </row>
    <row r="11" spans="1:3" ht="12.75">
      <c r="A11" s="24"/>
      <c r="B11" s="53" t="s">
        <v>18</v>
      </c>
      <c r="C11" s="54"/>
    </row>
    <row r="12" spans="1:3" ht="12.75">
      <c r="A12" s="25"/>
      <c r="B12" s="53"/>
      <c r="C12" s="54"/>
    </row>
    <row r="13" spans="1:3" ht="12.75">
      <c r="A13" s="26"/>
      <c r="B13" s="27"/>
      <c r="C13" s="28"/>
    </row>
    <row r="14" spans="1:3" ht="12.75">
      <c r="A14" s="25"/>
      <c r="B14" s="27" t="s">
        <v>19</v>
      </c>
      <c r="C14" s="28"/>
    </row>
    <row r="17" ht="12.75">
      <c r="A17" s="8" t="s">
        <v>0</v>
      </c>
    </row>
    <row r="19" spans="4:6" ht="12.75">
      <c r="D19" s="55" t="s">
        <v>20</v>
      </c>
      <c r="E19" s="55"/>
      <c r="F19" s="55"/>
    </row>
  </sheetData>
  <mergeCells count="8">
    <mergeCell ref="A9:C9"/>
    <mergeCell ref="B11:C12"/>
    <mergeCell ref="D19:F19"/>
    <mergeCell ref="A1:F1"/>
    <mergeCell ref="A2:F2"/>
    <mergeCell ref="A3:F3"/>
    <mergeCell ref="D6:F6"/>
    <mergeCell ref="A6:C7"/>
  </mergeCells>
  <printOptions horizontalCentered="1"/>
  <pageMargins left="0.7086614173228347" right="0.7086614173228347" top="1.1811023622047245" bottom="0.7874015748031497" header="0.31496062992125984" footer="0.31496062992125984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workbookViewId="0" topLeftCell="A1">
      <selection activeCell="G59" sqref="G59"/>
    </sheetView>
  </sheetViews>
  <sheetFormatPr defaultColWidth="8.8515625" defaultRowHeight="12.75"/>
  <cols>
    <col min="1" max="1" width="6.28125" style="12" customWidth="1"/>
    <col min="2" max="2" width="24.8515625" style="12" customWidth="1"/>
    <col min="3" max="3" width="49.28125" style="12" customWidth="1"/>
    <col min="4" max="4" width="14.140625" style="12" customWidth="1"/>
    <col min="5" max="5" width="13.8515625" style="12" customWidth="1"/>
    <col min="6" max="9" width="13.7109375" style="12" customWidth="1"/>
    <col min="10" max="10" width="17.7109375" style="12" customWidth="1"/>
    <col min="11" max="11" width="8.8515625" style="12" customWidth="1"/>
    <col min="12" max="12" width="8.8515625" style="8" customWidth="1"/>
    <col min="13" max="256" width="8.8515625" style="12" customWidth="1"/>
    <col min="257" max="257" width="6.28125" style="12" customWidth="1"/>
    <col min="258" max="258" width="24.8515625" style="12" customWidth="1"/>
    <col min="259" max="259" width="43.7109375" style="12" customWidth="1"/>
    <col min="260" max="260" width="14.140625" style="12" customWidth="1"/>
    <col min="261" max="261" width="13.8515625" style="12" customWidth="1"/>
    <col min="262" max="265" width="13.7109375" style="12" customWidth="1"/>
    <col min="266" max="266" width="17.7109375" style="12" customWidth="1"/>
    <col min="267" max="512" width="8.8515625" style="12" customWidth="1"/>
    <col min="513" max="513" width="6.28125" style="12" customWidth="1"/>
    <col min="514" max="514" width="24.8515625" style="12" customWidth="1"/>
    <col min="515" max="515" width="43.7109375" style="12" customWidth="1"/>
    <col min="516" max="516" width="14.140625" style="12" customWidth="1"/>
    <col min="517" max="517" width="13.8515625" style="12" customWidth="1"/>
    <col min="518" max="521" width="13.7109375" style="12" customWidth="1"/>
    <col min="522" max="522" width="17.7109375" style="12" customWidth="1"/>
    <col min="523" max="768" width="8.8515625" style="12" customWidth="1"/>
    <col min="769" max="769" width="6.28125" style="12" customWidth="1"/>
    <col min="770" max="770" width="24.8515625" style="12" customWidth="1"/>
    <col min="771" max="771" width="43.7109375" style="12" customWidth="1"/>
    <col min="772" max="772" width="14.140625" style="12" customWidth="1"/>
    <col min="773" max="773" width="13.8515625" style="12" customWidth="1"/>
    <col min="774" max="777" width="13.7109375" style="12" customWidth="1"/>
    <col min="778" max="778" width="17.7109375" style="12" customWidth="1"/>
    <col min="779" max="1024" width="8.8515625" style="12" customWidth="1"/>
    <col min="1025" max="1025" width="6.28125" style="12" customWidth="1"/>
    <col min="1026" max="1026" width="24.8515625" style="12" customWidth="1"/>
    <col min="1027" max="1027" width="43.7109375" style="12" customWidth="1"/>
    <col min="1028" max="1028" width="14.140625" style="12" customWidth="1"/>
    <col min="1029" max="1029" width="13.8515625" style="12" customWidth="1"/>
    <col min="1030" max="1033" width="13.7109375" style="12" customWidth="1"/>
    <col min="1034" max="1034" width="17.7109375" style="12" customWidth="1"/>
    <col min="1035" max="1280" width="8.8515625" style="12" customWidth="1"/>
    <col min="1281" max="1281" width="6.28125" style="12" customWidth="1"/>
    <col min="1282" max="1282" width="24.8515625" style="12" customWidth="1"/>
    <col min="1283" max="1283" width="43.7109375" style="12" customWidth="1"/>
    <col min="1284" max="1284" width="14.140625" style="12" customWidth="1"/>
    <col min="1285" max="1285" width="13.8515625" style="12" customWidth="1"/>
    <col min="1286" max="1289" width="13.7109375" style="12" customWidth="1"/>
    <col min="1290" max="1290" width="17.7109375" style="12" customWidth="1"/>
    <col min="1291" max="1536" width="8.8515625" style="12" customWidth="1"/>
    <col min="1537" max="1537" width="6.28125" style="12" customWidth="1"/>
    <col min="1538" max="1538" width="24.8515625" style="12" customWidth="1"/>
    <col min="1539" max="1539" width="43.7109375" style="12" customWidth="1"/>
    <col min="1540" max="1540" width="14.140625" style="12" customWidth="1"/>
    <col min="1541" max="1541" width="13.8515625" style="12" customWidth="1"/>
    <col min="1542" max="1545" width="13.7109375" style="12" customWidth="1"/>
    <col min="1546" max="1546" width="17.7109375" style="12" customWidth="1"/>
    <col min="1547" max="1792" width="8.8515625" style="12" customWidth="1"/>
    <col min="1793" max="1793" width="6.28125" style="12" customWidth="1"/>
    <col min="1794" max="1794" width="24.8515625" style="12" customWidth="1"/>
    <col min="1795" max="1795" width="43.7109375" style="12" customWidth="1"/>
    <col min="1796" max="1796" width="14.140625" style="12" customWidth="1"/>
    <col min="1797" max="1797" width="13.8515625" style="12" customWidth="1"/>
    <col min="1798" max="1801" width="13.7109375" style="12" customWidth="1"/>
    <col min="1802" max="1802" width="17.7109375" style="12" customWidth="1"/>
    <col min="1803" max="2048" width="8.8515625" style="12" customWidth="1"/>
    <col min="2049" max="2049" width="6.28125" style="12" customWidth="1"/>
    <col min="2050" max="2050" width="24.8515625" style="12" customWidth="1"/>
    <col min="2051" max="2051" width="43.7109375" style="12" customWidth="1"/>
    <col min="2052" max="2052" width="14.140625" style="12" customWidth="1"/>
    <col min="2053" max="2053" width="13.8515625" style="12" customWidth="1"/>
    <col min="2054" max="2057" width="13.7109375" style="12" customWidth="1"/>
    <col min="2058" max="2058" width="17.7109375" style="12" customWidth="1"/>
    <col min="2059" max="2304" width="8.8515625" style="12" customWidth="1"/>
    <col min="2305" max="2305" width="6.28125" style="12" customWidth="1"/>
    <col min="2306" max="2306" width="24.8515625" style="12" customWidth="1"/>
    <col min="2307" max="2307" width="43.7109375" style="12" customWidth="1"/>
    <col min="2308" max="2308" width="14.140625" style="12" customWidth="1"/>
    <col min="2309" max="2309" width="13.8515625" style="12" customWidth="1"/>
    <col min="2310" max="2313" width="13.7109375" style="12" customWidth="1"/>
    <col min="2314" max="2314" width="17.7109375" style="12" customWidth="1"/>
    <col min="2315" max="2560" width="8.8515625" style="12" customWidth="1"/>
    <col min="2561" max="2561" width="6.28125" style="12" customWidth="1"/>
    <col min="2562" max="2562" width="24.8515625" style="12" customWidth="1"/>
    <col min="2563" max="2563" width="43.7109375" style="12" customWidth="1"/>
    <col min="2564" max="2564" width="14.140625" style="12" customWidth="1"/>
    <col min="2565" max="2565" width="13.8515625" style="12" customWidth="1"/>
    <col min="2566" max="2569" width="13.7109375" style="12" customWidth="1"/>
    <col min="2570" max="2570" width="17.7109375" style="12" customWidth="1"/>
    <col min="2571" max="2816" width="8.8515625" style="12" customWidth="1"/>
    <col min="2817" max="2817" width="6.28125" style="12" customWidth="1"/>
    <col min="2818" max="2818" width="24.8515625" style="12" customWidth="1"/>
    <col min="2819" max="2819" width="43.7109375" style="12" customWidth="1"/>
    <col min="2820" max="2820" width="14.140625" style="12" customWidth="1"/>
    <col min="2821" max="2821" width="13.8515625" style="12" customWidth="1"/>
    <col min="2822" max="2825" width="13.7109375" style="12" customWidth="1"/>
    <col min="2826" max="2826" width="17.7109375" style="12" customWidth="1"/>
    <col min="2827" max="3072" width="8.8515625" style="12" customWidth="1"/>
    <col min="3073" max="3073" width="6.28125" style="12" customWidth="1"/>
    <col min="3074" max="3074" width="24.8515625" style="12" customWidth="1"/>
    <col min="3075" max="3075" width="43.7109375" style="12" customWidth="1"/>
    <col min="3076" max="3076" width="14.140625" style="12" customWidth="1"/>
    <col min="3077" max="3077" width="13.8515625" style="12" customWidth="1"/>
    <col min="3078" max="3081" width="13.7109375" style="12" customWidth="1"/>
    <col min="3082" max="3082" width="17.7109375" style="12" customWidth="1"/>
    <col min="3083" max="3328" width="8.8515625" style="12" customWidth="1"/>
    <col min="3329" max="3329" width="6.28125" style="12" customWidth="1"/>
    <col min="3330" max="3330" width="24.8515625" style="12" customWidth="1"/>
    <col min="3331" max="3331" width="43.7109375" style="12" customWidth="1"/>
    <col min="3332" max="3332" width="14.140625" style="12" customWidth="1"/>
    <col min="3333" max="3333" width="13.8515625" style="12" customWidth="1"/>
    <col min="3334" max="3337" width="13.7109375" style="12" customWidth="1"/>
    <col min="3338" max="3338" width="17.7109375" style="12" customWidth="1"/>
    <col min="3339" max="3584" width="8.8515625" style="12" customWidth="1"/>
    <col min="3585" max="3585" width="6.28125" style="12" customWidth="1"/>
    <col min="3586" max="3586" width="24.8515625" style="12" customWidth="1"/>
    <col min="3587" max="3587" width="43.7109375" style="12" customWidth="1"/>
    <col min="3588" max="3588" width="14.140625" style="12" customWidth="1"/>
    <col min="3589" max="3589" width="13.8515625" style="12" customWidth="1"/>
    <col min="3590" max="3593" width="13.7109375" style="12" customWidth="1"/>
    <col min="3594" max="3594" width="17.7109375" style="12" customWidth="1"/>
    <col min="3595" max="3840" width="8.8515625" style="12" customWidth="1"/>
    <col min="3841" max="3841" width="6.28125" style="12" customWidth="1"/>
    <col min="3842" max="3842" width="24.8515625" style="12" customWidth="1"/>
    <col min="3843" max="3843" width="43.7109375" style="12" customWidth="1"/>
    <col min="3844" max="3844" width="14.140625" style="12" customWidth="1"/>
    <col min="3845" max="3845" width="13.8515625" style="12" customWidth="1"/>
    <col min="3846" max="3849" width="13.7109375" style="12" customWidth="1"/>
    <col min="3850" max="3850" width="17.7109375" style="12" customWidth="1"/>
    <col min="3851" max="4096" width="8.8515625" style="12" customWidth="1"/>
    <col min="4097" max="4097" width="6.28125" style="12" customWidth="1"/>
    <col min="4098" max="4098" width="24.8515625" style="12" customWidth="1"/>
    <col min="4099" max="4099" width="43.7109375" style="12" customWidth="1"/>
    <col min="4100" max="4100" width="14.140625" style="12" customWidth="1"/>
    <col min="4101" max="4101" width="13.8515625" style="12" customWidth="1"/>
    <col min="4102" max="4105" width="13.7109375" style="12" customWidth="1"/>
    <col min="4106" max="4106" width="17.7109375" style="12" customWidth="1"/>
    <col min="4107" max="4352" width="8.8515625" style="12" customWidth="1"/>
    <col min="4353" max="4353" width="6.28125" style="12" customWidth="1"/>
    <col min="4354" max="4354" width="24.8515625" style="12" customWidth="1"/>
    <col min="4355" max="4355" width="43.7109375" style="12" customWidth="1"/>
    <col min="4356" max="4356" width="14.140625" style="12" customWidth="1"/>
    <col min="4357" max="4357" width="13.8515625" style="12" customWidth="1"/>
    <col min="4358" max="4361" width="13.7109375" style="12" customWidth="1"/>
    <col min="4362" max="4362" width="17.7109375" style="12" customWidth="1"/>
    <col min="4363" max="4608" width="8.8515625" style="12" customWidth="1"/>
    <col min="4609" max="4609" width="6.28125" style="12" customWidth="1"/>
    <col min="4610" max="4610" width="24.8515625" style="12" customWidth="1"/>
    <col min="4611" max="4611" width="43.7109375" style="12" customWidth="1"/>
    <col min="4612" max="4612" width="14.140625" style="12" customWidth="1"/>
    <col min="4613" max="4613" width="13.8515625" style="12" customWidth="1"/>
    <col min="4614" max="4617" width="13.7109375" style="12" customWidth="1"/>
    <col min="4618" max="4618" width="17.7109375" style="12" customWidth="1"/>
    <col min="4619" max="4864" width="8.8515625" style="12" customWidth="1"/>
    <col min="4865" max="4865" width="6.28125" style="12" customWidth="1"/>
    <col min="4866" max="4866" width="24.8515625" style="12" customWidth="1"/>
    <col min="4867" max="4867" width="43.7109375" style="12" customWidth="1"/>
    <col min="4868" max="4868" width="14.140625" style="12" customWidth="1"/>
    <col min="4869" max="4869" width="13.8515625" style="12" customWidth="1"/>
    <col min="4870" max="4873" width="13.7109375" style="12" customWidth="1"/>
    <col min="4874" max="4874" width="17.7109375" style="12" customWidth="1"/>
    <col min="4875" max="5120" width="8.8515625" style="12" customWidth="1"/>
    <col min="5121" max="5121" width="6.28125" style="12" customWidth="1"/>
    <col min="5122" max="5122" width="24.8515625" style="12" customWidth="1"/>
    <col min="5123" max="5123" width="43.7109375" style="12" customWidth="1"/>
    <col min="5124" max="5124" width="14.140625" style="12" customWidth="1"/>
    <col min="5125" max="5125" width="13.8515625" style="12" customWidth="1"/>
    <col min="5126" max="5129" width="13.7109375" style="12" customWidth="1"/>
    <col min="5130" max="5130" width="17.7109375" style="12" customWidth="1"/>
    <col min="5131" max="5376" width="8.8515625" style="12" customWidth="1"/>
    <col min="5377" max="5377" width="6.28125" style="12" customWidth="1"/>
    <col min="5378" max="5378" width="24.8515625" style="12" customWidth="1"/>
    <col min="5379" max="5379" width="43.7109375" style="12" customWidth="1"/>
    <col min="5380" max="5380" width="14.140625" style="12" customWidth="1"/>
    <col min="5381" max="5381" width="13.8515625" style="12" customWidth="1"/>
    <col min="5382" max="5385" width="13.7109375" style="12" customWidth="1"/>
    <col min="5386" max="5386" width="17.7109375" style="12" customWidth="1"/>
    <col min="5387" max="5632" width="8.8515625" style="12" customWidth="1"/>
    <col min="5633" max="5633" width="6.28125" style="12" customWidth="1"/>
    <col min="5634" max="5634" width="24.8515625" style="12" customWidth="1"/>
    <col min="5635" max="5635" width="43.7109375" style="12" customWidth="1"/>
    <col min="5636" max="5636" width="14.140625" style="12" customWidth="1"/>
    <col min="5637" max="5637" width="13.8515625" style="12" customWidth="1"/>
    <col min="5638" max="5641" width="13.7109375" style="12" customWidth="1"/>
    <col min="5642" max="5642" width="17.7109375" style="12" customWidth="1"/>
    <col min="5643" max="5888" width="8.8515625" style="12" customWidth="1"/>
    <col min="5889" max="5889" width="6.28125" style="12" customWidth="1"/>
    <col min="5890" max="5890" width="24.8515625" style="12" customWidth="1"/>
    <col min="5891" max="5891" width="43.7109375" style="12" customWidth="1"/>
    <col min="5892" max="5892" width="14.140625" style="12" customWidth="1"/>
    <col min="5893" max="5893" width="13.8515625" style="12" customWidth="1"/>
    <col min="5894" max="5897" width="13.7109375" style="12" customWidth="1"/>
    <col min="5898" max="5898" width="17.7109375" style="12" customWidth="1"/>
    <col min="5899" max="6144" width="8.8515625" style="12" customWidth="1"/>
    <col min="6145" max="6145" width="6.28125" style="12" customWidth="1"/>
    <col min="6146" max="6146" width="24.8515625" style="12" customWidth="1"/>
    <col min="6147" max="6147" width="43.7109375" style="12" customWidth="1"/>
    <col min="6148" max="6148" width="14.140625" style="12" customWidth="1"/>
    <col min="6149" max="6149" width="13.8515625" style="12" customWidth="1"/>
    <col min="6150" max="6153" width="13.7109375" style="12" customWidth="1"/>
    <col min="6154" max="6154" width="17.7109375" style="12" customWidth="1"/>
    <col min="6155" max="6400" width="8.8515625" style="12" customWidth="1"/>
    <col min="6401" max="6401" width="6.28125" style="12" customWidth="1"/>
    <col min="6402" max="6402" width="24.8515625" style="12" customWidth="1"/>
    <col min="6403" max="6403" width="43.7109375" style="12" customWidth="1"/>
    <col min="6404" max="6404" width="14.140625" style="12" customWidth="1"/>
    <col min="6405" max="6405" width="13.8515625" style="12" customWidth="1"/>
    <col min="6406" max="6409" width="13.7109375" style="12" customWidth="1"/>
    <col min="6410" max="6410" width="17.7109375" style="12" customWidth="1"/>
    <col min="6411" max="6656" width="8.8515625" style="12" customWidth="1"/>
    <col min="6657" max="6657" width="6.28125" style="12" customWidth="1"/>
    <col min="6658" max="6658" width="24.8515625" style="12" customWidth="1"/>
    <col min="6659" max="6659" width="43.7109375" style="12" customWidth="1"/>
    <col min="6660" max="6660" width="14.140625" style="12" customWidth="1"/>
    <col min="6661" max="6661" width="13.8515625" style="12" customWidth="1"/>
    <col min="6662" max="6665" width="13.7109375" style="12" customWidth="1"/>
    <col min="6666" max="6666" width="17.7109375" style="12" customWidth="1"/>
    <col min="6667" max="6912" width="8.8515625" style="12" customWidth="1"/>
    <col min="6913" max="6913" width="6.28125" style="12" customWidth="1"/>
    <col min="6914" max="6914" width="24.8515625" style="12" customWidth="1"/>
    <col min="6915" max="6915" width="43.7109375" style="12" customWidth="1"/>
    <col min="6916" max="6916" width="14.140625" style="12" customWidth="1"/>
    <col min="6917" max="6917" width="13.8515625" style="12" customWidth="1"/>
    <col min="6918" max="6921" width="13.7109375" style="12" customWidth="1"/>
    <col min="6922" max="6922" width="17.7109375" style="12" customWidth="1"/>
    <col min="6923" max="7168" width="8.8515625" style="12" customWidth="1"/>
    <col min="7169" max="7169" width="6.28125" style="12" customWidth="1"/>
    <col min="7170" max="7170" width="24.8515625" style="12" customWidth="1"/>
    <col min="7171" max="7171" width="43.7109375" style="12" customWidth="1"/>
    <col min="7172" max="7172" width="14.140625" style="12" customWidth="1"/>
    <col min="7173" max="7173" width="13.8515625" style="12" customWidth="1"/>
    <col min="7174" max="7177" width="13.7109375" style="12" customWidth="1"/>
    <col min="7178" max="7178" width="17.7109375" style="12" customWidth="1"/>
    <col min="7179" max="7424" width="8.8515625" style="12" customWidth="1"/>
    <col min="7425" max="7425" width="6.28125" style="12" customWidth="1"/>
    <col min="7426" max="7426" width="24.8515625" style="12" customWidth="1"/>
    <col min="7427" max="7427" width="43.7109375" style="12" customWidth="1"/>
    <col min="7428" max="7428" width="14.140625" style="12" customWidth="1"/>
    <col min="7429" max="7429" width="13.8515625" style="12" customWidth="1"/>
    <col min="7430" max="7433" width="13.7109375" style="12" customWidth="1"/>
    <col min="7434" max="7434" width="17.7109375" style="12" customWidth="1"/>
    <col min="7435" max="7680" width="8.8515625" style="12" customWidth="1"/>
    <col min="7681" max="7681" width="6.28125" style="12" customWidth="1"/>
    <col min="7682" max="7682" width="24.8515625" style="12" customWidth="1"/>
    <col min="7683" max="7683" width="43.7109375" style="12" customWidth="1"/>
    <col min="7684" max="7684" width="14.140625" style="12" customWidth="1"/>
    <col min="7685" max="7685" width="13.8515625" style="12" customWidth="1"/>
    <col min="7686" max="7689" width="13.7109375" style="12" customWidth="1"/>
    <col min="7690" max="7690" width="17.7109375" style="12" customWidth="1"/>
    <col min="7691" max="7936" width="8.8515625" style="12" customWidth="1"/>
    <col min="7937" max="7937" width="6.28125" style="12" customWidth="1"/>
    <col min="7938" max="7938" width="24.8515625" style="12" customWidth="1"/>
    <col min="7939" max="7939" width="43.7109375" style="12" customWidth="1"/>
    <col min="7940" max="7940" width="14.140625" style="12" customWidth="1"/>
    <col min="7941" max="7941" width="13.8515625" style="12" customWidth="1"/>
    <col min="7942" max="7945" width="13.7109375" style="12" customWidth="1"/>
    <col min="7946" max="7946" width="17.7109375" style="12" customWidth="1"/>
    <col min="7947" max="8192" width="8.8515625" style="12" customWidth="1"/>
    <col min="8193" max="8193" width="6.28125" style="12" customWidth="1"/>
    <col min="8194" max="8194" width="24.8515625" style="12" customWidth="1"/>
    <col min="8195" max="8195" width="43.7109375" style="12" customWidth="1"/>
    <col min="8196" max="8196" width="14.140625" style="12" customWidth="1"/>
    <col min="8197" max="8197" width="13.8515625" style="12" customWidth="1"/>
    <col min="8198" max="8201" width="13.7109375" style="12" customWidth="1"/>
    <col min="8202" max="8202" width="17.7109375" style="12" customWidth="1"/>
    <col min="8203" max="8448" width="8.8515625" style="12" customWidth="1"/>
    <col min="8449" max="8449" width="6.28125" style="12" customWidth="1"/>
    <col min="8450" max="8450" width="24.8515625" style="12" customWidth="1"/>
    <col min="8451" max="8451" width="43.7109375" style="12" customWidth="1"/>
    <col min="8452" max="8452" width="14.140625" style="12" customWidth="1"/>
    <col min="8453" max="8453" width="13.8515625" style="12" customWidth="1"/>
    <col min="8454" max="8457" width="13.7109375" style="12" customWidth="1"/>
    <col min="8458" max="8458" width="17.7109375" style="12" customWidth="1"/>
    <col min="8459" max="8704" width="8.8515625" style="12" customWidth="1"/>
    <col min="8705" max="8705" width="6.28125" style="12" customWidth="1"/>
    <col min="8706" max="8706" width="24.8515625" style="12" customWidth="1"/>
    <col min="8707" max="8707" width="43.7109375" style="12" customWidth="1"/>
    <col min="8708" max="8708" width="14.140625" style="12" customWidth="1"/>
    <col min="8709" max="8709" width="13.8515625" style="12" customWidth="1"/>
    <col min="8710" max="8713" width="13.7109375" style="12" customWidth="1"/>
    <col min="8714" max="8714" width="17.7109375" style="12" customWidth="1"/>
    <col min="8715" max="8960" width="8.8515625" style="12" customWidth="1"/>
    <col min="8961" max="8961" width="6.28125" style="12" customWidth="1"/>
    <col min="8962" max="8962" width="24.8515625" style="12" customWidth="1"/>
    <col min="8963" max="8963" width="43.7109375" style="12" customWidth="1"/>
    <col min="8964" max="8964" width="14.140625" style="12" customWidth="1"/>
    <col min="8965" max="8965" width="13.8515625" style="12" customWidth="1"/>
    <col min="8966" max="8969" width="13.7109375" style="12" customWidth="1"/>
    <col min="8970" max="8970" width="17.7109375" style="12" customWidth="1"/>
    <col min="8971" max="9216" width="8.8515625" style="12" customWidth="1"/>
    <col min="9217" max="9217" width="6.28125" style="12" customWidth="1"/>
    <col min="9218" max="9218" width="24.8515625" style="12" customWidth="1"/>
    <col min="9219" max="9219" width="43.7109375" style="12" customWidth="1"/>
    <col min="9220" max="9220" width="14.140625" style="12" customWidth="1"/>
    <col min="9221" max="9221" width="13.8515625" style="12" customWidth="1"/>
    <col min="9222" max="9225" width="13.7109375" style="12" customWidth="1"/>
    <col min="9226" max="9226" width="17.7109375" style="12" customWidth="1"/>
    <col min="9227" max="9472" width="8.8515625" style="12" customWidth="1"/>
    <col min="9473" max="9473" width="6.28125" style="12" customWidth="1"/>
    <col min="9474" max="9474" width="24.8515625" style="12" customWidth="1"/>
    <col min="9475" max="9475" width="43.7109375" style="12" customWidth="1"/>
    <col min="9476" max="9476" width="14.140625" style="12" customWidth="1"/>
    <col min="9477" max="9477" width="13.8515625" style="12" customWidth="1"/>
    <col min="9478" max="9481" width="13.7109375" style="12" customWidth="1"/>
    <col min="9482" max="9482" width="17.7109375" style="12" customWidth="1"/>
    <col min="9483" max="9728" width="8.8515625" style="12" customWidth="1"/>
    <col min="9729" max="9729" width="6.28125" style="12" customWidth="1"/>
    <col min="9730" max="9730" width="24.8515625" style="12" customWidth="1"/>
    <col min="9731" max="9731" width="43.7109375" style="12" customWidth="1"/>
    <col min="9732" max="9732" width="14.140625" style="12" customWidth="1"/>
    <col min="9733" max="9733" width="13.8515625" style="12" customWidth="1"/>
    <col min="9734" max="9737" width="13.7109375" style="12" customWidth="1"/>
    <col min="9738" max="9738" width="17.7109375" style="12" customWidth="1"/>
    <col min="9739" max="9984" width="8.8515625" style="12" customWidth="1"/>
    <col min="9985" max="9985" width="6.28125" style="12" customWidth="1"/>
    <col min="9986" max="9986" width="24.8515625" style="12" customWidth="1"/>
    <col min="9987" max="9987" width="43.7109375" style="12" customWidth="1"/>
    <col min="9988" max="9988" width="14.140625" style="12" customWidth="1"/>
    <col min="9989" max="9989" width="13.8515625" style="12" customWidth="1"/>
    <col min="9990" max="9993" width="13.7109375" style="12" customWidth="1"/>
    <col min="9994" max="9994" width="17.7109375" style="12" customWidth="1"/>
    <col min="9995" max="10240" width="8.8515625" style="12" customWidth="1"/>
    <col min="10241" max="10241" width="6.28125" style="12" customWidth="1"/>
    <col min="10242" max="10242" width="24.8515625" style="12" customWidth="1"/>
    <col min="10243" max="10243" width="43.7109375" style="12" customWidth="1"/>
    <col min="10244" max="10244" width="14.140625" style="12" customWidth="1"/>
    <col min="10245" max="10245" width="13.8515625" style="12" customWidth="1"/>
    <col min="10246" max="10249" width="13.7109375" style="12" customWidth="1"/>
    <col min="10250" max="10250" width="17.7109375" style="12" customWidth="1"/>
    <col min="10251" max="10496" width="8.8515625" style="12" customWidth="1"/>
    <col min="10497" max="10497" width="6.28125" style="12" customWidth="1"/>
    <col min="10498" max="10498" width="24.8515625" style="12" customWidth="1"/>
    <col min="10499" max="10499" width="43.7109375" style="12" customWidth="1"/>
    <col min="10500" max="10500" width="14.140625" style="12" customWidth="1"/>
    <col min="10501" max="10501" width="13.8515625" style="12" customWidth="1"/>
    <col min="10502" max="10505" width="13.7109375" style="12" customWidth="1"/>
    <col min="10506" max="10506" width="17.7109375" style="12" customWidth="1"/>
    <col min="10507" max="10752" width="8.8515625" style="12" customWidth="1"/>
    <col min="10753" max="10753" width="6.28125" style="12" customWidth="1"/>
    <col min="10754" max="10754" width="24.8515625" style="12" customWidth="1"/>
    <col min="10755" max="10755" width="43.7109375" style="12" customWidth="1"/>
    <col min="10756" max="10756" width="14.140625" style="12" customWidth="1"/>
    <col min="10757" max="10757" width="13.8515625" style="12" customWidth="1"/>
    <col min="10758" max="10761" width="13.7109375" style="12" customWidth="1"/>
    <col min="10762" max="10762" width="17.7109375" style="12" customWidth="1"/>
    <col min="10763" max="11008" width="8.8515625" style="12" customWidth="1"/>
    <col min="11009" max="11009" width="6.28125" style="12" customWidth="1"/>
    <col min="11010" max="11010" width="24.8515625" style="12" customWidth="1"/>
    <col min="11011" max="11011" width="43.7109375" style="12" customWidth="1"/>
    <col min="11012" max="11012" width="14.140625" style="12" customWidth="1"/>
    <col min="11013" max="11013" width="13.8515625" style="12" customWidth="1"/>
    <col min="11014" max="11017" width="13.7109375" style="12" customWidth="1"/>
    <col min="11018" max="11018" width="17.7109375" style="12" customWidth="1"/>
    <col min="11019" max="11264" width="8.8515625" style="12" customWidth="1"/>
    <col min="11265" max="11265" width="6.28125" style="12" customWidth="1"/>
    <col min="11266" max="11266" width="24.8515625" style="12" customWidth="1"/>
    <col min="11267" max="11267" width="43.7109375" style="12" customWidth="1"/>
    <col min="11268" max="11268" width="14.140625" style="12" customWidth="1"/>
    <col min="11269" max="11269" width="13.8515625" style="12" customWidth="1"/>
    <col min="11270" max="11273" width="13.7109375" style="12" customWidth="1"/>
    <col min="11274" max="11274" width="17.7109375" style="12" customWidth="1"/>
    <col min="11275" max="11520" width="8.8515625" style="12" customWidth="1"/>
    <col min="11521" max="11521" width="6.28125" style="12" customWidth="1"/>
    <col min="11522" max="11522" width="24.8515625" style="12" customWidth="1"/>
    <col min="11523" max="11523" width="43.7109375" style="12" customWidth="1"/>
    <col min="11524" max="11524" width="14.140625" style="12" customWidth="1"/>
    <col min="11525" max="11525" width="13.8515625" style="12" customWidth="1"/>
    <col min="11526" max="11529" width="13.7109375" style="12" customWidth="1"/>
    <col min="11530" max="11530" width="17.7109375" style="12" customWidth="1"/>
    <col min="11531" max="11776" width="8.8515625" style="12" customWidth="1"/>
    <col min="11777" max="11777" width="6.28125" style="12" customWidth="1"/>
    <col min="11778" max="11778" width="24.8515625" style="12" customWidth="1"/>
    <col min="11779" max="11779" width="43.7109375" style="12" customWidth="1"/>
    <col min="11780" max="11780" width="14.140625" style="12" customWidth="1"/>
    <col min="11781" max="11781" width="13.8515625" style="12" customWidth="1"/>
    <col min="11782" max="11785" width="13.7109375" style="12" customWidth="1"/>
    <col min="11786" max="11786" width="17.7109375" style="12" customWidth="1"/>
    <col min="11787" max="12032" width="8.8515625" style="12" customWidth="1"/>
    <col min="12033" max="12033" width="6.28125" style="12" customWidth="1"/>
    <col min="12034" max="12034" width="24.8515625" style="12" customWidth="1"/>
    <col min="12035" max="12035" width="43.7109375" style="12" customWidth="1"/>
    <col min="12036" max="12036" width="14.140625" style="12" customWidth="1"/>
    <col min="12037" max="12037" width="13.8515625" style="12" customWidth="1"/>
    <col min="12038" max="12041" width="13.7109375" style="12" customWidth="1"/>
    <col min="12042" max="12042" width="17.7109375" style="12" customWidth="1"/>
    <col min="12043" max="12288" width="8.8515625" style="12" customWidth="1"/>
    <col min="12289" max="12289" width="6.28125" style="12" customWidth="1"/>
    <col min="12290" max="12290" width="24.8515625" style="12" customWidth="1"/>
    <col min="12291" max="12291" width="43.7109375" style="12" customWidth="1"/>
    <col min="12292" max="12292" width="14.140625" style="12" customWidth="1"/>
    <col min="12293" max="12293" width="13.8515625" style="12" customWidth="1"/>
    <col min="12294" max="12297" width="13.7109375" style="12" customWidth="1"/>
    <col min="12298" max="12298" width="17.7109375" style="12" customWidth="1"/>
    <col min="12299" max="12544" width="8.8515625" style="12" customWidth="1"/>
    <col min="12545" max="12545" width="6.28125" style="12" customWidth="1"/>
    <col min="12546" max="12546" width="24.8515625" style="12" customWidth="1"/>
    <col min="12547" max="12547" width="43.7109375" style="12" customWidth="1"/>
    <col min="12548" max="12548" width="14.140625" style="12" customWidth="1"/>
    <col min="12549" max="12549" width="13.8515625" style="12" customWidth="1"/>
    <col min="12550" max="12553" width="13.7109375" style="12" customWidth="1"/>
    <col min="12554" max="12554" width="17.7109375" style="12" customWidth="1"/>
    <col min="12555" max="12800" width="8.8515625" style="12" customWidth="1"/>
    <col min="12801" max="12801" width="6.28125" style="12" customWidth="1"/>
    <col min="12802" max="12802" width="24.8515625" style="12" customWidth="1"/>
    <col min="12803" max="12803" width="43.7109375" style="12" customWidth="1"/>
    <col min="12804" max="12804" width="14.140625" style="12" customWidth="1"/>
    <col min="12805" max="12805" width="13.8515625" style="12" customWidth="1"/>
    <col min="12806" max="12809" width="13.7109375" style="12" customWidth="1"/>
    <col min="12810" max="12810" width="17.7109375" style="12" customWidth="1"/>
    <col min="12811" max="13056" width="8.8515625" style="12" customWidth="1"/>
    <col min="13057" max="13057" width="6.28125" style="12" customWidth="1"/>
    <col min="13058" max="13058" width="24.8515625" style="12" customWidth="1"/>
    <col min="13059" max="13059" width="43.7109375" style="12" customWidth="1"/>
    <col min="13060" max="13060" width="14.140625" style="12" customWidth="1"/>
    <col min="13061" max="13061" width="13.8515625" style="12" customWidth="1"/>
    <col min="13062" max="13065" width="13.7109375" style="12" customWidth="1"/>
    <col min="13066" max="13066" width="17.7109375" style="12" customWidth="1"/>
    <col min="13067" max="13312" width="8.8515625" style="12" customWidth="1"/>
    <col min="13313" max="13313" width="6.28125" style="12" customWidth="1"/>
    <col min="13314" max="13314" width="24.8515625" style="12" customWidth="1"/>
    <col min="13315" max="13315" width="43.7109375" style="12" customWidth="1"/>
    <col min="13316" max="13316" width="14.140625" style="12" customWidth="1"/>
    <col min="13317" max="13317" width="13.8515625" style="12" customWidth="1"/>
    <col min="13318" max="13321" width="13.7109375" style="12" customWidth="1"/>
    <col min="13322" max="13322" width="17.7109375" style="12" customWidth="1"/>
    <col min="13323" max="13568" width="8.8515625" style="12" customWidth="1"/>
    <col min="13569" max="13569" width="6.28125" style="12" customWidth="1"/>
    <col min="13570" max="13570" width="24.8515625" style="12" customWidth="1"/>
    <col min="13571" max="13571" width="43.7109375" style="12" customWidth="1"/>
    <col min="13572" max="13572" width="14.140625" style="12" customWidth="1"/>
    <col min="13573" max="13573" width="13.8515625" style="12" customWidth="1"/>
    <col min="13574" max="13577" width="13.7109375" style="12" customWidth="1"/>
    <col min="13578" max="13578" width="17.7109375" style="12" customWidth="1"/>
    <col min="13579" max="13824" width="8.8515625" style="12" customWidth="1"/>
    <col min="13825" max="13825" width="6.28125" style="12" customWidth="1"/>
    <col min="13826" max="13826" width="24.8515625" style="12" customWidth="1"/>
    <col min="13827" max="13827" width="43.7109375" style="12" customWidth="1"/>
    <col min="13828" max="13828" width="14.140625" style="12" customWidth="1"/>
    <col min="13829" max="13829" width="13.8515625" style="12" customWidth="1"/>
    <col min="13830" max="13833" width="13.7109375" style="12" customWidth="1"/>
    <col min="13834" max="13834" width="17.7109375" style="12" customWidth="1"/>
    <col min="13835" max="14080" width="8.8515625" style="12" customWidth="1"/>
    <col min="14081" max="14081" width="6.28125" style="12" customWidth="1"/>
    <col min="14082" max="14082" width="24.8515625" style="12" customWidth="1"/>
    <col min="14083" max="14083" width="43.7109375" style="12" customWidth="1"/>
    <col min="14084" max="14084" width="14.140625" style="12" customWidth="1"/>
    <col min="14085" max="14085" width="13.8515625" style="12" customWidth="1"/>
    <col min="14086" max="14089" width="13.7109375" style="12" customWidth="1"/>
    <col min="14090" max="14090" width="17.7109375" style="12" customWidth="1"/>
    <col min="14091" max="14336" width="8.8515625" style="12" customWidth="1"/>
    <col min="14337" max="14337" width="6.28125" style="12" customWidth="1"/>
    <col min="14338" max="14338" width="24.8515625" style="12" customWidth="1"/>
    <col min="14339" max="14339" width="43.7109375" style="12" customWidth="1"/>
    <col min="14340" max="14340" width="14.140625" style="12" customWidth="1"/>
    <col min="14341" max="14341" width="13.8515625" style="12" customWidth="1"/>
    <col min="14342" max="14345" width="13.7109375" style="12" customWidth="1"/>
    <col min="14346" max="14346" width="17.7109375" style="12" customWidth="1"/>
    <col min="14347" max="14592" width="8.8515625" style="12" customWidth="1"/>
    <col min="14593" max="14593" width="6.28125" style="12" customWidth="1"/>
    <col min="14594" max="14594" width="24.8515625" style="12" customWidth="1"/>
    <col min="14595" max="14595" width="43.7109375" style="12" customWidth="1"/>
    <col min="14596" max="14596" width="14.140625" style="12" customWidth="1"/>
    <col min="14597" max="14597" width="13.8515625" style="12" customWidth="1"/>
    <col min="14598" max="14601" width="13.7109375" style="12" customWidth="1"/>
    <col min="14602" max="14602" width="17.7109375" style="12" customWidth="1"/>
    <col min="14603" max="14848" width="8.8515625" style="12" customWidth="1"/>
    <col min="14849" max="14849" width="6.28125" style="12" customWidth="1"/>
    <col min="14850" max="14850" width="24.8515625" style="12" customWidth="1"/>
    <col min="14851" max="14851" width="43.7109375" style="12" customWidth="1"/>
    <col min="14852" max="14852" width="14.140625" style="12" customWidth="1"/>
    <col min="14853" max="14853" width="13.8515625" style="12" customWidth="1"/>
    <col min="14854" max="14857" width="13.7109375" style="12" customWidth="1"/>
    <col min="14858" max="14858" width="17.7109375" style="12" customWidth="1"/>
    <col min="14859" max="15104" width="8.8515625" style="12" customWidth="1"/>
    <col min="15105" max="15105" width="6.28125" style="12" customWidth="1"/>
    <col min="15106" max="15106" width="24.8515625" style="12" customWidth="1"/>
    <col min="15107" max="15107" width="43.7109375" style="12" customWidth="1"/>
    <col min="15108" max="15108" width="14.140625" style="12" customWidth="1"/>
    <col min="15109" max="15109" width="13.8515625" style="12" customWidth="1"/>
    <col min="15110" max="15113" width="13.7109375" style="12" customWidth="1"/>
    <col min="15114" max="15114" width="17.7109375" style="12" customWidth="1"/>
    <col min="15115" max="15360" width="8.8515625" style="12" customWidth="1"/>
    <col min="15361" max="15361" width="6.28125" style="12" customWidth="1"/>
    <col min="15362" max="15362" width="24.8515625" style="12" customWidth="1"/>
    <col min="15363" max="15363" width="43.7109375" style="12" customWidth="1"/>
    <col min="15364" max="15364" width="14.140625" style="12" customWidth="1"/>
    <col min="15365" max="15365" width="13.8515625" style="12" customWidth="1"/>
    <col min="15366" max="15369" width="13.7109375" style="12" customWidth="1"/>
    <col min="15370" max="15370" width="17.7109375" style="12" customWidth="1"/>
    <col min="15371" max="15616" width="8.8515625" style="12" customWidth="1"/>
    <col min="15617" max="15617" width="6.28125" style="12" customWidth="1"/>
    <col min="15618" max="15618" width="24.8515625" style="12" customWidth="1"/>
    <col min="15619" max="15619" width="43.7109375" style="12" customWidth="1"/>
    <col min="15620" max="15620" width="14.140625" style="12" customWidth="1"/>
    <col min="15621" max="15621" width="13.8515625" style="12" customWidth="1"/>
    <col min="15622" max="15625" width="13.7109375" style="12" customWidth="1"/>
    <col min="15626" max="15626" width="17.7109375" style="12" customWidth="1"/>
    <col min="15627" max="15872" width="8.8515625" style="12" customWidth="1"/>
    <col min="15873" max="15873" width="6.28125" style="12" customWidth="1"/>
    <col min="15874" max="15874" width="24.8515625" style="12" customWidth="1"/>
    <col min="15875" max="15875" width="43.7109375" style="12" customWidth="1"/>
    <col min="15876" max="15876" width="14.140625" style="12" customWidth="1"/>
    <col min="15877" max="15877" width="13.8515625" style="12" customWidth="1"/>
    <col min="15878" max="15881" width="13.7109375" style="12" customWidth="1"/>
    <col min="15882" max="15882" width="17.7109375" style="12" customWidth="1"/>
    <col min="15883" max="16128" width="8.8515625" style="12" customWidth="1"/>
    <col min="16129" max="16129" width="6.28125" style="12" customWidth="1"/>
    <col min="16130" max="16130" width="24.8515625" style="12" customWidth="1"/>
    <col min="16131" max="16131" width="43.7109375" style="12" customWidth="1"/>
    <col min="16132" max="16132" width="14.140625" style="12" customWidth="1"/>
    <col min="16133" max="16133" width="13.8515625" style="12" customWidth="1"/>
    <col min="16134" max="16137" width="13.7109375" style="12" customWidth="1"/>
    <col min="16138" max="16138" width="17.7109375" style="12" customWidth="1"/>
    <col min="16139" max="16140" width="8.8515625" style="12" customWidth="1"/>
    <col min="16141" max="16384" width="8.8515625" style="12" customWidth="1"/>
  </cols>
  <sheetData>
    <row r="1" spans="1:10" ht="22.5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</row>
    <row r="2" ht="8.25" customHeight="1"/>
    <row r="3" spans="1:10" ht="15">
      <c r="A3" s="72"/>
      <c r="B3" s="72"/>
      <c r="C3" s="72"/>
      <c r="D3" s="72"/>
      <c r="E3" s="72"/>
      <c r="F3" s="72"/>
      <c r="G3" s="72"/>
      <c r="H3" s="72"/>
      <c r="I3" s="72"/>
      <c r="J3" s="72"/>
    </row>
    <row r="4" spans="1:10" ht="15.6">
      <c r="A4" s="73" t="s">
        <v>23</v>
      </c>
      <c r="B4" s="73"/>
      <c r="C4" s="73"/>
      <c r="D4" s="73"/>
      <c r="E4" s="73"/>
      <c r="F4" s="73"/>
      <c r="G4" s="73"/>
      <c r="H4" s="73"/>
      <c r="I4" s="73"/>
      <c r="J4" s="73"/>
    </row>
    <row r="5" ht="11.25" customHeight="1"/>
    <row r="6" spans="1:10" s="3" customFormat="1" ht="22.5" customHeight="1">
      <c r="A6" s="68" t="s">
        <v>7</v>
      </c>
      <c r="B6" s="68" t="s">
        <v>13</v>
      </c>
      <c r="C6" s="68" t="s">
        <v>3</v>
      </c>
      <c r="D6" s="68" t="s">
        <v>25</v>
      </c>
      <c r="E6" s="68" t="s">
        <v>26</v>
      </c>
      <c r="F6" s="68" t="s">
        <v>27</v>
      </c>
      <c r="G6" s="68" t="s">
        <v>12</v>
      </c>
      <c r="H6" s="68"/>
      <c r="I6" s="68"/>
      <c r="J6" s="68" t="s">
        <v>1</v>
      </c>
    </row>
    <row r="7" spans="1:10" s="3" customFormat="1" ht="14.25" customHeight="1">
      <c r="A7" s="68"/>
      <c r="B7" s="68"/>
      <c r="C7" s="68"/>
      <c r="D7" s="68"/>
      <c r="E7" s="68"/>
      <c r="F7" s="68"/>
      <c r="G7" s="31" t="s">
        <v>4</v>
      </c>
      <c r="H7" s="31" t="s">
        <v>103</v>
      </c>
      <c r="I7" s="31" t="s">
        <v>5</v>
      </c>
      <c r="J7" s="68"/>
    </row>
    <row r="8" spans="1:10" s="1" customFormat="1" ht="32.25" customHeight="1">
      <c r="A8" s="32" t="s">
        <v>28</v>
      </c>
      <c r="B8" s="33" t="s">
        <v>29</v>
      </c>
      <c r="C8" s="33" t="s">
        <v>30</v>
      </c>
      <c r="D8" s="34" t="s">
        <v>118</v>
      </c>
      <c r="E8" s="35">
        <v>960</v>
      </c>
      <c r="F8" s="36"/>
      <c r="G8" s="37">
        <f>E8*F8</f>
        <v>0</v>
      </c>
      <c r="H8" s="37">
        <f>G8*21%</f>
        <v>0</v>
      </c>
      <c r="I8" s="37">
        <f>G8+H8</f>
        <v>0</v>
      </c>
      <c r="J8" s="38"/>
    </row>
    <row r="9" spans="1:10" s="1" customFormat="1" ht="32.25" customHeight="1">
      <c r="A9" s="32" t="s">
        <v>31</v>
      </c>
      <c r="B9" s="33" t="s">
        <v>29</v>
      </c>
      <c r="C9" s="33" t="s">
        <v>117</v>
      </c>
      <c r="D9" s="34" t="s">
        <v>114</v>
      </c>
      <c r="E9" s="35">
        <v>320</v>
      </c>
      <c r="F9" s="36"/>
      <c r="G9" s="37">
        <f aca="true" t="shared" si="0" ref="G9:G55">E9*F9</f>
        <v>0</v>
      </c>
      <c r="H9" s="37">
        <f aca="true" t="shared" si="1" ref="H8:H26">G9*21%</f>
        <v>0</v>
      </c>
      <c r="I9" s="37">
        <f>G9+H9</f>
        <v>0</v>
      </c>
      <c r="J9" s="38"/>
    </row>
    <row r="10" spans="1:10" s="1" customFormat="1" ht="23.25" customHeight="1">
      <c r="A10" s="32" t="s">
        <v>32</v>
      </c>
      <c r="B10" s="39" t="s">
        <v>122</v>
      </c>
      <c r="C10" s="33" t="s">
        <v>165</v>
      </c>
      <c r="D10" s="34" t="s">
        <v>123</v>
      </c>
      <c r="E10" s="35">
        <v>80</v>
      </c>
      <c r="F10" s="36"/>
      <c r="G10" s="37">
        <f t="shared" si="0"/>
        <v>0</v>
      </c>
      <c r="H10" s="37">
        <f t="shared" si="1"/>
        <v>0</v>
      </c>
      <c r="I10" s="37">
        <f aca="true" t="shared" si="2" ref="I10:I55">G10+H10</f>
        <v>0</v>
      </c>
      <c r="J10" s="38"/>
    </row>
    <row r="11" spans="1:10" s="1" customFormat="1" ht="20.25" customHeight="1">
      <c r="A11" s="32" t="s">
        <v>35</v>
      </c>
      <c r="B11" s="33" t="s">
        <v>119</v>
      </c>
      <c r="C11" s="33" t="s">
        <v>166</v>
      </c>
      <c r="D11" s="34" t="s">
        <v>113</v>
      </c>
      <c r="E11" s="35">
        <v>4000</v>
      </c>
      <c r="F11" s="36"/>
      <c r="G11" s="37">
        <f t="shared" si="0"/>
        <v>0</v>
      </c>
      <c r="H11" s="37">
        <f t="shared" si="1"/>
        <v>0</v>
      </c>
      <c r="I11" s="37">
        <f t="shared" si="2"/>
        <v>0</v>
      </c>
      <c r="J11" s="38"/>
    </row>
    <row r="12" spans="1:10" s="1" customFormat="1" ht="28.5" customHeight="1">
      <c r="A12" s="32" t="s">
        <v>39</v>
      </c>
      <c r="B12" s="39" t="s">
        <v>110</v>
      </c>
      <c r="C12" s="33" t="s">
        <v>167</v>
      </c>
      <c r="D12" s="34" t="s">
        <v>108</v>
      </c>
      <c r="E12" s="35">
        <v>400</v>
      </c>
      <c r="F12" s="36"/>
      <c r="G12" s="37">
        <f t="shared" si="0"/>
        <v>0</v>
      </c>
      <c r="H12" s="37">
        <f t="shared" si="1"/>
        <v>0</v>
      </c>
      <c r="I12" s="37">
        <f t="shared" si="2"/>
        <v>0</v>
      </c>
      <c r="J12" s="38"/>
    </row>
    <row r="13" spans="1:10" s="1" customFormat="1" ht="28.5" customHeight="1">
      <c r="A13" s="32" t="s">
        <v>42</v>
      </c>
      <c r="B13" s="33" t="s">
        <v>124</v>
      </c>
      <c r="C13" s="33" t="s">
        <v>164</v>
      </c>
      <c r="D13" s="34" t="s">
        <v>163</v>
      </c>
      <c r="E13" s="35">
        <v>1200</v>
      </c>
      <c r="F13" s="36"/>
      <c r="G13" s="37">
        <f t="shared" si="0"/>
        <v>0</v>
      </c>
      <c r="H13" s="37">
        <f t="shared" si="1"/>
        <v>0</v>
      </c>
      <c r="I13" s="37">
        <f t="shared" si="2"/>
        <v>0</v>
      </c>
      <c r="J13" s="38"/>
    </row>
    <row r="14" spans="1:10" s="1" customFormat="1" ht="26.25" customHeight="1">
      <c r="A14" s="32" t="s">
        <v>44</v>
      </c>
      <c r="B14" s="33" t="s">
        <v>121</v>
      </c>
      <c r="C14" s="33" t="s">
        <v>168</v>
      </c>
      <c r="D14" s="34" t="s">
        <v>162</v>
      </c>
      <c r="E14" s="35">
        <v>800</v>
      </c>
      <c r="F14" s="36"/>
      <c r="G14" s="37">
        <f t="shared" si="0"/>
        <v>0</v>
      </c>
      <c r="H14" s="37">
        <f t="shared" si="1"/>
        <v>0</v>
      </c>
      <c r="I14" s="37">
        <f t="shared" si="2"/>
        <v>0</v>
      </c>
      <c r="J14" s="38"/>
    </row>
    <row r="15" spans="1:10" s="1" customFormat="1" ht="19.5" customHeight="1">
      <c r="A15" s="32" t="s">
        <v>47</v>
      </c>
      <c r="B15" s="33" t="s">
        <v>120</v>
      </c>
      <c r="C15" s="33" t="s">
        <v>169</v>
      </c>
      <c r="D15" s="34" t="s">
        <v>41</v>
      </c>
      <c r="E15" s="35">
        <v>800</v>
      </c>
      <c r="F15" s="36"/>
      <c r="G15" s="37">
        <f t="shared" si="0"/>
        <v>0</v>
      </c>
      <c r="H15" s="37">
        <f t="shared" si="1"/>
        <v>0</v>
      </c>
      <c r="I15" s="37">
        <f t="shared" si="2"/>
        <v>0</v>
      </c>
      <c r="J15" s="38"/>
    </row>
    <row r="16" spans="1:10" s="1" customFormat="1" ht="19.5" customHeight="1">
      <c r="A16" s="32" t="s">
        <v>49</v>
      </c>
      <c r="B16" s="33" t="s">
        <v>33</v>
      </c>
      <c r="C16" s="33" t="s">
        <v>125</v>
      </c>
      <c r="D16" s="34" t="s">
        <v>34</v>
      </c>
      <c r="E16" s="35">
        <v>2800</v>
      </c>
      <c r="F16" s="36"/>
      <c r="G16" s="37">
        <f t="shared" si="0"/>
        <v>0</v>
      </c>
      <c r="H16" s="37">
        <f t="shared" si="1"/>
        <v>0</v>
      </c>
      <c r="I16" s="37">
        <f t="shared" si="2"/>
        <v>0</v>
      </c>
      <c r="J16" s="38"/>
    </row>
    <row r="17" spans="1:10" s="1" customFormat="1" ht="29.25" customHeight="1">
      <c r="A17" s="32" t="s">
        <v>50</v>
      </c>
      <c r="B17" s="33" t="s">
        <v>40</v>
      </c>
      <c r="C17" s="33" t="s">
        <v>170</v>
      </c>
      <c r="D17" s="34" t="s">
        <v>101</v>
      </c>
      <c r="E17" s="35">
        <v>1600</v>
      </c>
      <c r="F17" s="36"/>
      <c r="G17" s="37">
        <f>E17*F17</f>
        <v>0</v>
      </c>
      <c r="H17" s="37">
        <f t="shared" si="1"/>
        <v>0</v>
      </c>
      <c r="I17" s="37">
        <f t="shared" si="2"/>
        <v>0</v>
      </c>
      <c r="J17" s="38"/>
    </row>
    <row r="18" spans="1:10" s="1" customFormat="1" ht="19.5" customHeight="1">
      <c r="A18" s="32" t="s">
        <v>52</v>
      </c>
      <c r="B18" s="33" t="s">
        <v>36</v>
      </c>
      <c r="C18" s="33" t="s">
        <v>37</v>
      </c>
      <c r="D18" s="34" t="s">
        <v>76</v>
      </c>
      <c r="E18" s="35">
        <v>240</v>
      </c>
      <c r="F18" s="36"/>
      <c r="G18" s="37">
        <f t="shared" si="0"/>
        <v>0</v>
      </c>
      <c r="H18" s="37">
        <f t="shared" si="1"/>
        <v>0</v>
      </c>
      <c r="I18" s="37">
        <f t="shared" si="2"/>
        <v>0</v>
      </c>
      <c r="J18" s="38"/>
    </row>
    <row r="19" spans="1:10" s="1" customFormat="1" ht="30" customHeight="1">
      <c r="A19" s="32" t="s">
        <v>53</v>
      </c>
      <c r="B19" s="33" t="s">
        <v>69</v>
      </c>
      <c r="C19" s="33" t="s">
        <v>70</v>
      </c>
      <c r="D19" s="34" t="s">
        <v>38</v>
      </c>
      <c r="E19" s="35">
        <v>160</v>
      </c>
      <c r="F19" s="36"/>
      <c r="G19" s="37">
        <f t="shared" si="0"/>
        <v>0</v>
      </c>
      <c r="H19" s="37">
        <f t="shared" si="1"/>
        <v>0</v>
      </c>
      <c r="I19" s="37">
        <f t="shared" si="2"/>
        <v>0</v>
      </c>
      <c r="J19" s="38"/>
    </row>
    <row r="20" spans="1:10" s="1" customFormat="1" ht="19.5" customHeight="1">
      <c r="A20" s="32" t="s">
        <v>54</v>
      </c>
      <c r="B20" s="33" t="s">
        <v>69</v>
      </c>
      <c r="C20" s="33" t="s">
        <v>72</v>
      </c>
      <c r="D20" s="34" t="s">
        <v>38</v>
      </c>
      <c r="E20" s="35">
        <v>160</v>
      </c>
      <c r="F20" s="36"/>
      <c r="G20" s="37">
        <f t="shared" si="0"/>
        <v>0</v>
      </c>
      <c r="H20" s="37">
        <f t="shared" si="1"/>
        <v>0</v>
      </c>
      <c r="I20" s="37">
        <f t="shared" si="2"/>
        <v>0</v>
      </c>
      <c r="J20" s="38"/>
    </row>
    <row r="21" spans="1:10" s="1" customFormat="1" ht="19.5" customHeight="1">
      <c r="A21" s="32" t="s">
        <v>55</v>
      </c>
      <c r="B21" s="33" t="s">
        <v>69</v>
      </c>
      <c r="C21" s="33" t="s">
        <v>171</v>
      </c>
      <c r="D21" s="34" t="s">
        <v>161</v>
      </c>
      <c r="E21" s="35">
        <v>200</v>
      </c>
      <c r="F21" s="36"/>
      <c r="G21" s="37">
        <f t="shared" si="0"/>
        <v>0</v>
      </c>
      <c r="H21" s="37">
        <f t="shared" si="1"/>
        <v>0</v>
      </c>
      <c r="I21" s="37">
        <f t="shared" si="2"/>
        <v>0</v>
      </c>
      <c r="J21" s="38"/>
    </row>
    <row r="22" spans="1:10" s="1" customFormat="1" ht="26.25" customHeight="1">
      <c r="A22" s="32" t="s">
        <v>56</v>
      </c>
      <c r="B22" s="33" t="s">
        <v>126</v>
      </c>
      <c r="C22" s="33" t="s">
        <v>172</v>
      </c>
      <c r="D22" s="34" t="s">
        <v>156</v>
      </c>
      <c r="E22" s="35">
        <v>400</v>
      </c>
      <c r="F22" s="36"/>
      <c r="G22" s="37">
        <f t="shared" si="0"/>
        <v>0</v>
      </c>
      <c r="H22" s="37">
        <f t="shared" si="1"/>
        <v>0</v>
      </c>
      <c r="I22" s="37">
        <f t="shared" si="2"/>
        <v>0</v>
      </c>
      <c r="J22" s="38"/>
    </row>
    <row r="23" spans="1:10" s="1" customFormat="1" ht="19.5" customHeight="1">
      <c r="A23" s="32" t="s">
        <v>57</v>
      </c>
      <c r="B23" s="33" t="s">
        <v>127</v>
      </c>
      <c r="C23" s="33" t="s">
        <v>173</v>
      </c>
      <c r="D23" s="34" t="s">
        <v>161</v>
      </c>
      <c r="E23" s="35">
        <v>200</v>
      </c>
      <c r="F23" s="36"/>
      <c r="G23" s="37">
        <f t="shared" si="0"/>
        <v>0</v>
      </c>
      <c r="H23" s="37">
        <f t="shared" si="1"/>
        <v>0</v>
      </c>
      <c r="I23" s="37">
        <f t="shared" si="2"/>
        <v>0</v>
      </c>
      <c r="J23" s="38"/>
    </row>
    <row r="24" spans="1:10" s="1" customFormat="1" ht="19.5" customHeight="1">
      <c r="A24" s="32" t="s">
        <v>58</v>
      </c>
      <c r="B24" s="33" t="s">
        <v>128</v>
      </c>
      <c r="C24" s="33" t="s">
        <v>174</v>
      </c>
      <c r="D24" s="34" t="s">
        <v>156</v>
      </c>
      <c r="E24" s="35">
        <v>400</v>
      </c>
      <c r="F24" s="36"/>
      <c r="G24" s="37">
        <f t="shared" si="0"/>
        <v>0</v>
      </c>
      <c r="H24" s="37">
        <f t="shared" si="1"/>
        <v>0</v>
      </c>
      <c r="I24" s="37">
        <f t="shared" si="2"/>
        <v>0</v>
      </c>
      <c r="J24" s="38"/>
    </row>
    <row r="25" spans="1:10" s="1" customFormat="1" ht="19.5" customHeight="1">
      <c r="A25" s="32" t="s">
        <v>59</v>
      </c>
      <c r="B25" s="33" t="s">
        <v>129</v>
      </c>
      <c r="C25" s="33" t="s">
        <v>175</v>
      </c>
      <c r="D25" s="34" t="s">
        <v>156</v>
      </c>
      <c r="E25" s="35">
        <v>400</v>
      </c>
      <c r="F25" s="36"/>
      <c r="G25" s="37">
        <f t="shared" si="0"/>
        <v>0</v>
      </c>
      <c r="H25" s="37">
        <f t="shared" si="1"/>
        <v>0</v>
      </c>
      <c r="I25" s="37">
        <f t="shared" si="2"/>
        <v>0</v>
      </c>
      <c r="J25" s="38"/>
    </row>
    <row r="26" spans="1:10" s="1" customFormat="1" ht="19.5" customHeight="1">
      <c r="A26" s="32" t="s">
        <v>60</v>
      </c>
      <c r="B26" s="33" t="s">
        <v>107</v>
      </c>
      <c r="C26" s="33" t="s">
        <v>176</v>
      </c>
      <c r="D26" s="34" t="s">
        <v>108</v>
      </c>
      <c r="E26" s="35">
        <v>400</v>
      </c>
      <c r="F26" s="36"/>
      <c r="G26" s="37">
        <f t="shared" si="0"/>
        <v>0</v>
      </c>
      <c r="H26" s="37">
        <f t="shared" si="1"/>
        <v>0</v>
      </c>
      <c r="I26" s="37">
        <f t="shared" si="2"/>
        <v>0</v>
      </c>
      <c r="J26" s="38"/>
    </row>
    <row r="27" spans="1:10" s="1" customFormat="1" ht="19.5" customHeight="1">
      <c r="A27" s="32" t="s">
        <v>61</v>
      </c>
      <c r="B27" s="33" t="s">
        <v>131</v>
      </c>
      <c r="C27" s="40" t="s">
        <v>177</v>
      </c>
      <c r="D27" s="32" t="s">
        <v>90</v>
      </c>
      <c r="E27" s="32">
        <v>1200</v>
      </c>
      <c r="F27" s="36"/>
      <c r="G27" s="37">
        <f t="shared" si="0"/>
        <v>0</v>
      </c>
      <c r="H27" s="37">
        <f aca="true" t="shared" si="3" ref="H27">G27*20%</f>
        <v>0</v>
      </c>
      <c r="I27" s="37">
        <f t="shared" si="2"/>
        <v>0</v>
      </c>
      <c r="J27" s="38"/>
    </row>
    <row r="28" spans="1:10" s="1" customFormat="1" ht="19.5" customHeight="1">
      <c r="A28" s="32" t="s">
        <v>62</v>
      </c>
      <c r="B28" s="33" t="s">
        <v>130</v>
      </c>
      <c r="C28" s="33" t="s">
        <v>178</v>
      </c>
      <c r="D28" s="34" t="s">
        <v>160</v>
      </c>
      <c r="E28" s="35">
        <v>200</v>
      </c>
      <c r="F28" s="36"/>
      <c r="G28" s="37">
        <f t="shared" si="0"/>
        <v>0</v>
      </c>
      <c r="H28" s="37">
        <f aca="true" t="shared" si="4" ref="H28:H57">G28*21%</f>
        <v>0</v>
      </c>
      <c r="I28" s="37">
        <f t="shared" si="2"/>
        <v>0</v>
      </c>
      <c r="J28" s="38"/>
    </row>
    <row r="29" spans="1:10" s="1" customFormat="1" ht="39" customHeight="1">
      <c r="A29" s="32" t="s">
        <v>63</v>
      </c>
      <c r="B29" s="33" t="s">
        <v>92</v>
      </c>
      <c r="C29" s="33" t="s">
        <v>179</v>
      </c>
      <c r="D29" s="32" t="s">
        <v>43</v>
      </c>
      <c r="E29" s="35">
        <v>2000</v>
      </c>
      <c r="F29" s="36"/>
      <c r="G29" s="37">
        <f t="shared" si="0"/>
        <v>0</v>
      </c>
      <c r="H29" s="37">
        <f t="shared" si="4"/>
        <v>0</v>
      </c>
      <c r="I29" s="37">
        <f t="shared" si="2"/>
        <v>0</v>
      </c>
      <c r="J29" s="38"/>
    </row>
    <row r="30" spans="1:10" s="1" customFormat="1" ht="66" customHeight="1">
      <c r="A30" s="32" t="s">
        <v>64</v>
      </c>
      <c r="B30" s="33" t="s">
        <v>94</v>
      </c>
      <c r="C30" s="33" t="s">
        <v>132</v>
      </c>
      <c r="D30" s="32" t="s">
        <v>115</v>
      </c>
      <c r="E30" s="35">
        <v>3200</v>
      </c>
      <c r="F30" s="36"/>
      <c r="G30" s="37">
        <f t="shared" si="0"/>
        <v>0</v>
      </c>
      <c r="H30" s="37">
        <f t="shared" si="4"/>
        <v>0</v>
      </c>
      <c r="I30" s="37">
        <f t="shared" si="2"/>
        <v>0</v>
      </c>
      <c r="J30" s="38"/>
    </row>
    <row r="31" spans="1:10" s="1" customFormat="1" ht="30.75" customHeight="1">
      <c r="A31" s="32" t="s">
        <v>65</v>
      </c>
      <c r="B31" s="33" t="s">
        <v>96</v>
      </c>
      <c r="C31" s="40" t="s">
        <v>97</v>
      </c>
      <c r="D31" s="32" t="s">
        <v>98</v>
      </c>
      <c r="E31" s="32">
        <v>1200</v>
      </c>
      <c r="F31" s="36"/>
      <c r="G31" s="37">
        <f t="shared" si="0"/>
        <v>0</v>
      </c>
      <c r="H31" s="37">
        <f t="shared" si="4"/>
        <v>0</v>
      </c>
      <c r="I31" s="37">
        <f t="shared" si="2"/>
        <v>0</v>
      </c>
      <c r="J31" s="38"/>
    </row>
    <row r="32" spans="1:10" s="1" customFormat="1" ht="29.25" customHeight="1">
      <c r="A32" s="32" t="s">
        <v>66</v>
      </c>
      <c r="B32" s="33" t="s">
        <v>116</v>
      </c>
      <c r="C32" s="33" t="s">
        <v>109</v>
      </c>
      <c r="D32" s="32" t="s">
        <v>98</v>
      </c>
      <c r="E32" s="32">
        <v>1200</v>
      </c>
      <c r="F32" s="36"/>
      <c r="G32" s="37">
        <f t="shared" si="0"/>
        <v>0</v>
      </c>
      <c r="H32" s="37">
        <f t="shared" si="4"/>
        <v>0</v>
      </c>
      <c r="I32" s="37">
        <f t="shared" si="2"/>
        <v>0</v>
      </c>
      <c r="J32" s="38"/>
    </row>
    <row r="33" spans="1:10" s="1" customFormat="1" ht="29.25" customHeight="1">
      <c r="A33" s="32" t="s">
        <v>67</v>
      </c>
      <c r="B33" s="33" t="s">
        <v>99</v>
      </c>
      <c r="C33" s="40" t="s">
        <v>100</v>
      </c>
      <c r="D33" s="32" t="s">
        <v>101</v>
      </c>
      <c r="E33" s="32">
        <v>1600</v>
      </c>
      <c r="F33" s="36"/>
      <c r="G33" s="37">
        <f t="shared" si="0"/>
        <v>0</v>
      </c>
      <c r="H33" s="37">
        <f t="shared" si="4"/>
        <v>0</v>
      </c>
      <c r="I33" s="37">
        <f t="shared" si="2"/>
        <v>0</v>
      </c>
      <c r="J33" s="38"/>
    </row>
    <row r="34" spans="1:10" s="1" customFormat="1" ht="51.75" customHeight="1">
      <c r="A34" s="32" t="s">
        <v>68</v>
      </c>
      <c r="B34" s="33" t="s">
        <v>102</v>
      </c>
      <c r="C34" s="33" t="s">
        <v>180</v>
      </c>
      <c r="D34" s="32" t="s">
        <v>43</v>
      </c>
      <c r="E34" s="32">
        <v>2000</v>
      </c>
      <c r="F34" s="36"/>
      <c r="G34" s="37">
        <f t="shared" si="0"/>
        <v>0</v>
      </c>
      <c r="H34" s="37">
        <f t="shared" si="4"/>
        <v>0</v>
      </c>
      <c r="I34" s="37">
        <f t="shared" si="2"/>
        <v>0</v>
      </c>
      <c r="J34" s="38"/>
    </row>
    <row r="35" spans="1:10" s="1" customFormat="1" ht="19.5" customHeight="1">
      <c r="A35" s="32" t="s">
        <v>71</v>
      </c>
      <c r="B35" s="33" t="s">
        <v>133</v>
      </c>
      <c r="C35" s="33" t="s">
        <v>134</v>
      </c>
      <c r="D35" s="34" t="s">
        <v>158</v>
      </c>
      <c r="E35" s="35">
        <v>240</v>
      </c>
      <c r="F35" s="36"/>
      <c r="G35" s="37">
        <f t="shared" si="0"/>
        <v>0</v>
      </c>
      <c r="H35" s="37">
        <f t="shared" si="4"/>
        <v>0</v>
      </c>
      <c r="I35" s="37">
        <f t="shared" si="2"/>
        <v>0</v>
      </c>
      <c r="J35" s="38"/>
    </row>
    <row r="36" spans="1:10" s="1" customFormat="1" ht="47.25" customHeight="1">
      <c r="A36" s="32" t="s">
        <v>73</v>
      </c>
      <c r="B36" s="33" t="s">
        <v>45</v>
      </c>
      <c r="C36" s="33" t="s">
        <v>46</v>
      </c>
      <c r="D36" s="34" t="s">
        <v>159</v>
      </c>
      <c r="E36" s="35">
        <v>3200</v>
      </c>
      <c r="F36" s="36"/>
      <c r="G36" s="37">
        <f t="shared" si="0"/>
        <v>0</v>
      </c>
      <c r="H36" s="37">
        <f t="shared" si="4"/>
        <v>0</v>
      </c>
      <c r="I36" s="37">
        <f t="shared" si="2"/>
        <v>0</v>
      </c>
      <c r="J36" s="38"/>
    </row>
    <row r="37" spans="1:10" s="1" customFormat="1" ht="19.5" customHeight="1">
      <c r="A37" s="32" t="s">
        <v>74</v>
      </c>
      <c r="B37" s="33" t="s">
        <v>48</v>
      </c>
      <c r="C37" s="33" t="s">
        <v>181</v>
      </c>
      <c r="D37" s="34" t="s">
        <v>111</v>
      </c>
      <c r="E37" s="35">
        <v>600</v>
      </c>
      <c r="F37" s="36"/>
      <c r="G37" s="37">
        <f t="shared" si="0"/>
        <v>0</v>
      </c>
      <c r="H37" s="37">
        <f t="shared" si="4"/>
        <v>0</v>
      </c>
      <c r="I37" s="37">
        <f t="shared" si="2"/>
        <v>0</v>
      </c>
      <c r="J37" s="38"/>
    </row>
    <row r="38" spans="1:10" s="1" customFormat="1" ht="19.5" customHeight="1">
      <c r="A38" s="32" t="s">
        <v>77</v>
      </c>
      <c r="B38" s="33" t="s">
        <v>48</v>
      </c>
      <c r="C38" s="33" t="s">
        <v>182</v>
      </c>
      <c r="D38" s="34" t="s">
        <v>112</v>
      </c>
      <c r="E38" s="35">
        <v>200</v>
      </c>
      <c r="F38" s="36"/>
      <c r="G38" s="37">
        <f t="shared" si="0"/>
        <v>0</v>
      </c>
      <c r="H38" s="37">
        <f t="shared" si="4"/>
        <v>0</v>
      </c>
      <c r="I38" s="37">
        <f t="shared" si="2"/>
        <v>0</v>
      </c>
      <c r="J38" s="38"/>
    </row>
    <row r="39" spans="1:10" s="1" customFormat="1" ht="19.5" customHeight="1">
      <c r="A39" s="32" t="s">
        <v>78</v>
      </c>
      <c r="B39" s="33" t="s">
        <v>51</v>
      </c>
      <c r="C39" s="33" t="s">
        <v>183</v>
      </c>
      <c r="D39" s="34" t="s">
        <v>112</v>
      </c>
      <c r="E39" s="35">
        <v>200</v>
      </c>
      <c r="F39" s="36"/>
      <c r="G39" s="37">
        <f t="shared" si="0"/>
        <v>0</v>
      </c>
      <c r="H39" s="37">
        <f t="shared" si="4"/>
        <v>0</v>
      </c>
      <c r="I39" s="37">
        <f t="shared" si="2"/>
        <v>0</v>
      </c>
      <c r="J39" s="38"/>
    </row>
    <row r="40" spans="1:10" s="1" customFormat="1" ht="19.5" customHeight="1">
      <c r="A40" s="32" t="s">
        <v>79</v>
      </c>
      <c r="B40" s="33" t="s">
        <v>82</v>
      </c>
      <c r="C40" s="33" t="s">
        <v>184</v>
      </c>
      <c r="D40" s="34" t="s">
        <v>158</v>
      </c>
      <c r="E40" s="35">
        <v>400</v>
      </c>
      <c r="F40" s="36"/>
      <c r="G40" s="37">
        <f t="shared" si="0"/>
        <v>0</v>
      </c>
      <c r="H40" s="37">
        <f t="shared" si="4"/>
        <v>0</v>
      </c>
      <c r="I40" s="37">
        <f t="shared" si="2"/>
        <v>0</v>
      </c>
      <c r="J40" s="38"/>
    </row>
    <row r="41" spans="1:10" s="1" customFormat="1" ht="28.5" customHeight="1">
      <c r="A41" s="32" t="s">
        <v>81</v>
      </c>
      <c r="B41" s="33" t="s">
        <v>135</v>
      </c>
      <c r="C41" s="33" t="s">
        <v>185</v>
      </c>
      <c r="D41" s="34" t="s">
        <v>157</v>
      </c>
      <c r="E41" s="35">
        <v>400</v>
      </c>
      <c r="F41" s="36"/>
      <c r="G41" s="37">
        <f t="shared" si="0"/>
        <v>0</v>
      </c>
      <c r="H41" s="37">
        <f t="shared" si="4"/>
        <v>0</v>
      </c>
      <c r="I41" s="37">
        <f t="shared" si="2"/>
        <v>0</v>
      </c>
      <c r="J41" s="38"/>
    </row>
    <row r="42" spans="1:10" s="1" customFormat="1" ht="18" customHeight="1">
      <c r="A42" s="32" t="s">
        <v>83</v>
      </c>
      <c r="B42" s="33" t="s">
        <v>75</v>
      </c>
      <c r="C42" s="33" t="s">
        <v>137</v>
      </c>
      <c r="D42" s="34" t="s">
        <v>76</v>
      </c>
      <c r="E42" s="35">
        <v>240</v>
      </c>
      <c r="F42" s="36"/>
      <c r="G42" s="37">
        <f t="shared" si="0"/>
        <v>0</v>
      </c>
      <c r="H42" s="37">
        <f t="shared" si="4"/>
        <v>0</v>
      </c>
      <c r="I42" s="37">
        <f t="shared" si="2"/>
        <v>0</v>
      </c>
      <c r="J42" s="38"/>
    </row>
    <row r="43" spans="1:10" s="1" customFormat="1" ht="27" customHeight="1">
      <c r="A43" s="32" t="s">
        <v>84</v>
      </c>
      <c r="B43" s="33" t="s">
        <v>75</v>
      </c>
      <c r="C43" s="33" t="s">
        <v>136</v>
      </c>
      <c r="D43" s="34" t="s">
        <v>76</v>
      </c>
      <c r="E43" s="35">
        <v>240</v>
      </c>
      <c r="F43" s="36"/>
      <c r="G43" s="37">
        <f t="shared" si="0"/>
        <v>0</v>
      </c>
      <c r="H43" s="37">
        <f t="shared" si="4"/>
        <v>0</v>
      </c>
      <c r="I43" s="37">
        <f t="shared" si="2"/>
        <v>0</v>
      </c>
      <c r="J43" s="38"/>
    </row>
    <row r="44" spans="1:10" s="1" customFormat="1" ht="29.25" customHeight="1">
      <c r="A44" s="32" t="s">
        <v>85</v>
      </c>
      <c r="B44" s="33" t="s">
        <v>105</v>
      </c>
      <c r="C44" s="33" t="s">
        <v>106</v>
      </c>
      <c r="D44" s="34" t="s">
        <v>156</v>
      </c>
      <c r="E44" s="35">
        <v>400</v>
      </c>
      <c r="F44" s="36"/>
      <c r="G44" s="37">
        <f t="shared" si="0"/>
        <v>0</v>
      </c>
      <c r="H44" s="37">
        <f t="shared" si="4"/>
        <v>0</v>
      </c>
      <c r="I44" s="37">
        <f t="shared" si="2"/>
        <v>0</v>
      </c>
      <c r="J44" s="38"/>
    </row>
    <row r="45" spans="1:10" s="1" customFormat="1" ht="29.25" customHeight="1">
      <c r="A45" s="32" t="s">
        <v>86</v>
      </c>
      <c r="B45" s="33" t="s">
        <v>105</v>
      </c>
      <c r="C45" s="33" t="s">
        <v>186</v>
      </c>
      <c r="D45" s="34" t="s">
        <v>156</v>
      </c>
      <c r="E45" s="35">
        <v>400</v>
      </c>
      <c r="F45" s="36"/>
      <c r="G45" s="37">
        <f t="shared" si="0"/>
        <v>0</v>
      </c>
      <c r="H45" s="37">
        <f t="shared" si="4"/>
        <v>0</v>
      </c>
      <c r="I45" s="37">
        <f t="shared" si="2"/>
        <v>0</v>
      </c>
      <c r="J45" s="38"/>
    </row>
    <row r="46" spans="1:10" s="1" customFormat="1" ht="29.25" customHeight="1">
      <c r="A46" s="32" t="s">
        <v>87</v>
      </c>
      <c r="B46" s="33" t="s">
        <v>138</v>
      </c>
      <c r="C46" s="33" t="s">
        <v>143</v>
      </c>
      <c r="D46" s="34" t="s">
        <v>80</v>
      </c>
      <c r="E46" s="35">
        <v>40</v>
      </c>
      <c r="F46" s="36"/>
      <c r="G46" s="37">
        <f t="shared" si="0"/>
        <v>0</v>
      </c>
      <c r="H46" s="37">
        <f t="shared" si="4"/>
        <v>0</v>
      </c>
      <c r="I46" s="37">
        <f t="shared" si="2"/>
        <v>0</v>
      </c>
      <c r="J46" s="38"/>
    </row>
    <row r="47" spans="1:10" s="1" customFormat="1" ht="28.5" customHeight="1">
      <c r="A47" s="32" t="s">
        <v>88</v>
      </c>
      <c r="B47" s="33" t="s">
        <v>138</v>
      </c>
      <c r="C47" s="33" t="s">
        <v>144</v>
      </c>
      <c r="D47" s="34" t="s">
        <v>80</v>
      </c>
      <c r="E47" s="35">
        <v>40</v>
      </c>
      <c r="F47" s="36"/>
      <c r="G47" s="37">
        <f t="shared" si="0"/>
        <v>0</v>
      </c>
      <c r="H47" s="37">
        <f t="shared" si="4"/>
        <v>0</v>
      </c>
      <c r="I47" s="37">
        <f t="shared" si="2"/>
        <v>0</v>
      </c>
      <c r="J47" s="38"/>
    </row>
    <row r="48" spans="1:10" s="1" customFormat="1" ht="24.75" customHeight="1">
      <c r="A48" s="32" t="s">
        <v>89</v>
      </c>
      <c r="B48" s="33" t="s">
        <v>138</v>
      </c>
      <c r="C48" s="33" t="s">
        <v>145</v>
      </c>
      <c r="D48" s="34" t="s">
        <v>80</v>
      </c>
      <c r="E48" s="35">
        <v>40</v>
      </c>
      <c r="F48" s="36"/>
      <c r="G48" s="37">
        <f t="shared" si="0"/>
        <v>0</v>
      </c>
      <c r="H48" s="37">
        <f t="shared" si="4"/>
        <v>0</v>
      </c>
      <c r="I48" s="37">
        <f t="shared" si="2"/>
        <v>0</v>
      </c>
      <c r="J48" s="38"/>
    </row>
    <row r="49" spans="1:10" s="1" customFormat="1" ht="34.5" customHeight="1">
      <c r="A49" s="32" t="s">
        <v>91</v>
      </c>
      <c r="B49" s="33" t="s">
        <v>138</v>
      </c>
      <c r="C49" s="33" t="s">
        <v>146</v>
      </c>
      <c r="D49" s="34" t="s">
        <v>80</v>
      </c>
      <c r="E49" s="35">
        <v>40</v>
      </c>
      <c r="F49" s="36"/>
      <c r="G49" s="37">
        <f t="shared" si="0"/>
        <v>0</v>
      </c>
      <c r="H49" s="37">
        <f t="shared" si="4"/>
        <v>0</v>
      </c>
      <c r="I49" s="37">
        <f t="shared" si="2"/>
        <v>0</v>
      </c>
      <c r="J49" s="38"/>
    </row>
    <row r="50" spans="1:10" s="1" customFormat="1" ht="33" customHeight="1">
      <c r="A50" s="32" t="s">
        <v>93</v>
      </c>
      <c r="B50" s="33" t="s">
        <v>139</v>
      </c>
      <c r="C50" s="33" t="s">
        <v>147</v>
      </c>
      <c r="D50" s="32" t="s">
        <v>155</v>
      </c>
      <c r="E50" s="35">
        <v>16</v>
      </c>
      <c r="F50" s="36"/>
      <c r="G50" s="37">
        <f t="shared" si="0"/>
        <v>0</v>
      </c>
      <c r="H50" s="37">
        <f t="shared" si="4"/>
        <v>0</v>
      </c>
      <c r="I50" s="37">
        <f t="shared" si="2"/>
        <v>0</v>
      </c>
      <c r="J50" s="38"/>
    </row>
    <row r="51" spans="1:10" s="1" customFormat="1" ht="25.5" customHeight="1">
      <c r="A51" s="32" t="s">
        <v>95</v>
      </c>
      <c r="B51" s="33" t="s">
        <v>139</v>
      </c>
      <c r="C51" s="40" t="s">
        <v>148</v>
      </c>
      <c r="D51" s="32" t="s">
        <v>155</v>
      </c>
      <c r="E51" s="32">
        <v>16</v>
      </c>
      <c r="F51" s="36"/>
      <c r="G51" s="37">
        <f t="shared" si="0"/>
        <v>0</v>
      </c>
      <c r="H51" s="37">
        <f t="shared" si="4"/>
        <v>0</v>
      </c>
      <c r="I51" s="37">
        <f t="shared" si="2"/>
        <v>0</v>
      </c>
      <c r="J51" s="38"/>
    </row>
    <row r="52" spans="1:10" s="1" customFormat="1" ht="29.25" customHeight="1">
      <c r="A52" s="32" t="s">
        <v>8</v>
      </c>
      <c r="B52" s="33" t="s">
        <v>139</v>
      </c>
      <c r="C52" s="40" t="s">
        <v>149</v>
      </c>
      <c r="D52" s="32" t="s">
        <v>155</v>
      </c>
      <c r="E52" s="32">
        <v>16</v>
      </c>
      <c r="F52" s="36"/>
      <c r="G52" s="37">
        <f t="shared" si="0"/>
        <v>0</v>
      </c>
      <c r="H52" s="37">
        <f t="shared" si="4"/>
        <v>0</v>
      </c>
      <c r="I52" s="37">
        <f t="shared" si="2"/>
        <v>0</v>
      </c>
      <c r="J52" s="38"/>
    </row>
    <row r="53" spans="1:10" s="1" customFormat="1" ht="29.25" customHeight="1">
      <c r="A53" s="32" t="s">
        <v>9</v>
      </c>
      <c r="B53" s="33" t="s">
        <v>139</v>
      </c>
      <c r="C53" s="33" t="s">
        <v>150</v>
      </c>
      <c r="D53" s="32" t="s">
        <v>155</v>
      </c>
      <c r="E53" s="32">
        <v>16</v>
      </c>
      <c r="F53" s="36"/>
      <c r="G53" s="37">
        <f t="shared" si="0"/>
        <v>0</v>
      </c>
      <c r="H53" s="37">
        <f t="shared" si="4"/>
        <v>0</v>
      </c>
      <c r="I53" s="37">
        <f t="shared" si="2"/>
        <v>0</v>
      </c>
      <c r="J53" s="38"/>
    </row>
    <row r="54" spans="1:10" s="1" customFormat="1" ht="29.25" customHeight="1">
      <c r="A54" s="32" t="s">
        <v>10</v>
      </c>
      <c r="B54" s="33" t="s">
        <v>140</v>
      </c>
      <c r="C54" s="40" t="s">
        <v>154</v>
      </c>
      <c r="D54" s="32" t="s">
        <v>155</v>
      </c>
      <c r="E54" s="32">
        <v>16</v>
      </c>
      <c r="F54" s="36"/>
      <c r="G54" s="37">
        <f t="shared" si="0"/>
        <v>0</v>
      </c>
      <c r="H54" s="37">
        <f t="shared" si="4"/>
        <v>0</v>
      </c>
      <c r="I54" s="37">
        <f t="shared" si="2"/>
        <v>0</v>
      </c>
      <c r="J54" s="38"/>
    </row>
    <row r="55" spans="1:10" s="1" customFormat="1" ht="33" customHeight="1">
      <c r="A55" s="32" t="s">
        <v>11</v>
      </c>
      <c r="B55" s="33" t="s">
        <v>140</v>
      </c>
      <c r="C55" s="33" t="s">
        <v>153</v>
      </c>
      <c r="D55" s="34" t="s">
        <v>155</v>
      </c>
      <c r="E55" s="35">
        <v>16</v>
      </c>
      <c r="F55" s="36"/>
      <c r="G55" s="37">
        <f t="shared" si="0"/>
        <v>0</v>
      </c>
      <c r="H55" s="37">
        <f t="shared" si="4"/>
        <v>0</v>
      </c>
      <c r="I55" s="37">
        <f t="shared" si="2"/>
        <v>0</v>
      </c>
      <c r="J55" s="38"/>
    </row>
    <row r="56" spans="1:10" s="1" customFormat="1" ht="33" customHeight="1">
      <c r="A56" s="32" t="s">
        <v>141</v>
      </c>
      <c r="B56" s="33" t="s">
        <v>140</v>
      </c>
      <c r="C56" s="33" t="s">
        <v>152</v>
      </c>
      <c r="D56" s="34" t="s">
        <v>155</v>
      </c>
      <c r="E56" s="35">
        <v>16</v>
      </c>
      <c r="F56" s="36"/>
      <c r="G56" s="37">
        <f aca="true" t="shared" si="5" ref="G56:G57">E56*F56</f>
        <v>0</v>
      </c>
      <c r="H56" s="37">
        <f t="shared" si="4"/>
        <v>0</v>
      </c>
      <c r="I56" s="37">
        <f aca="true" t="shared" si="6" ref="I56:I57">G56+H56</f>
        <v>0</v>
      </c>
      <c r="J56" s="38"/>
    </row>
    <row r="57" spans="1:10" s="1" customFormat="1" ht="33" customHeight="1" thickBot="1">
      <c r="A57" s="41" t="s">
        <v>142</v>
      </c>
      <c r="B57" s="33" t="s">
        <v>140</v>
      </c>
      <c r="C57" s="42" t="s">
        <v>151</v>
      </c>
      <c r="D57" s="43" t="s">
        <v>155</v>
      </c>
      <c r="E57" s="44">
        <v>16</v>
      </c>
      <c r="F57" s="45"/>
      <c r="G57" s="37">
        <f t="shared" si="5"/>
        <v>0</v>
      </c>
      <c r="H57" s="37">
        <f t="shared" si="4"/>
        <v>0</v>
      </c>
      <c r="I57" s="37">
        <f t="shared" si="6"/>
        <v>0</v>
      </c>
      <c r="J57" s="46"/>
    </row>
    <row r="58" spans="1:10" s="4" customFormat="1" ht="29.25" customHeight="1" thickTop="1">
      <c r="A58" s="47"/>
      <c r="B58" s="69" t="s">
        <v>2</v>
      </c>
      <c r="C58" s="69"/>
      <c r="D58" s="69"/>
      <c r="E58" s="69"/>
      <c r="F58" s="69"/>
      <c r="G58" s="48">
        <f>SUM(G8:G57)</f>
        <v>0</v>
      </c>
      <c r="H58" s="49">
        <f>SUM(H8:H57)</f>
        <v>0</v>
      </c>
      <c r="I58" s="49">
        <f>G58+H58</f>
        <v>0</v>
      </c>
      <c r="J58" s="47"/>
    </row>
    <row r="60" spans="1:12" ht="12">
      <c r="A60" s="6"/>
      <c r="B60" s="12" t="s">
        <v>6</v>
      </c>
      <c r="L60" s="12"/>
    </row>
    <row r="61" spans="1:12" ht="12">
      <c r="A61" s="7"/>
      <c r="B61" s="12" t="s">
        <v>104</v>
      </c>
      <c r="L61" s="12"/>
    </row>
    <row r="62" spans="3:12" ht="25.5" customHeight="1">
      <c r="C62" s="2"/>
      <c r="H62" s="70"/>
      <c r="I62" s="70"/>
      <c r="J62" s="70"/>
      <c r="L62" s="12"/>
    </row>
    <row r="63" spans="2:12" ht="12">
      <c r="B63" s="12" t="s">
        <v>0</v>
      </c>
      <c r="H63" s="71" t="s">
        <v>20</v>
      </c>
      <c r="I63" s="71"/>
      <c r="J63" s="71"/>
      <c r="L63" s="12"/>
    </row>
    <row r="66" spans="2:5" ht="12.75">
      <c r="B66" s="9"/>
      <c r="C66" s="9"/>
      <c r="D66" s="10"/>
      <c r="E66" s="5"/>
    </row>
    <row r="67" spans="2:5" ht="12.75">
      <c r="B67" s="9"/>
      <c r="C67" s="9"/>
      <c r="D67" s="10"/>
      <c r="E67" s="5"/>
    </row>
    <row r="68" spans="2:5" ht="12.75">
      <c r="B68" s="9"/>
      <c r="C68" s="9"/>
      <c r="D68" s="10"/>
      <c r="E68" s="5"/>
    </row>
    <row r="69" spans="2:4" ht="12.75">
      <c r="B69" s="9"/>
      <c r="C69" s="9"/>
      <c r="D69" s="10"/>
    </row>
    <row r="70" spans="2:4" ht="12.75">
      <c r="B70" s="9"/>
      <c r="C70" s="9"/>
      <c r="D70" s="10"/>
    </row>
    <row r="71" spans="2:4" ht="12.75">
      <c r="B71" s="9"/>
      <c r="C71" s="9"/>
      <c r="D71" s="10"/>
    </row>
    <row r="72" spans="2:4" ht="12.75">
      <c r="B72" s="9"/>
      <c r="C72" s="9"/>
      <c r="D72" s="11"/>
    </row>
    <row r="73" spans="2:4" ht="12.75">
      <c r="B73" s="29"/>
      <c r="C73" s="30"/>
      <c r="D73" s="10"/>
    </row>
    <row r="74" spans="2:4" ht="12.75">
      <c r="B74" s="9"/>
      <c r="C74" s="9"/>
      <c r="D74" s="10"/>
    </row>
  </sheetData>
  <protectedRanges>
    <protectedRange sqref="D9 D22:D25 D73 D36" name="Oblast1_13"/>
    <protectedRange sqref="D8" name="Oblast1_13_1"/>
    <protectedRange sqref="E9" name="Oblast1_13_2"/>
    <protectedRange sqref="D19 D15:D16" name="Oblast1_13_3"/>
    <protectedRange sqref="D11 D13 D18" name="Oblast1_13_4"/>
    <protectedRange sqref="D17" name="Oblast1_13_5"/>
    <protectedRange sqref="D72" name="Oblast1_13_6"/>
    <protectedRange sqref="D71 D37" name="Oblast1_13_7"/>
    <protectedRange sqref="D70" name="Oblast1_13_8"/>
    <protectedRange sqref="D74 D39" name="Oblast1_13_9"/>
    <protectedRange sqref="D28 D69" name="Oblast1_13_10"/>
    <protectedRange sqref="D68" name="Oblast1_13_11"/>
    <protectedRange sqref="D20 D66" name="Oblast1_13_12"/>
    <protectedRange sqref="D21 D67" name="Oblast1_13_13"/>
    <protectedRange sqref="D10 D14 D12" name="Oblast1_13_14"/>
    <protectedRange sqref="D35" name="Oblast1_13_16"/>
    <protectedRange sqref="D55:D57 D44" name="Oblast1_13_17"/>
    <protectedRange sqref="D38" name="Oblast1_13_19"/>
    <protectedRange sqref="D41" name="Oblast1_13_20"/>
    <protectedRange sqref="D40" name="Oblast1_13_22"/>
    <protectedRange sqref="D42" name="Oblast1_13_23"/>
    <protectedRange sqref="D43 D47" name="Oblast1_13_24"/>
    <protectedRange sqref="D48" name="Oblast1_13_25"/>
    <protectedRange sqref="D45:D46 D26 D49" name="Oblast1_13_26"/>
  </protectedRanges>
  <mergeCells count="14">
    <mergeCell ref="J6:J7"/>
    <mergeCell ref="B58:F58"/>
    <mergeCell ref="H62:J62"/>
    <mergeCell ref="H63:J63"/>
    <mergeCell ref="A1:J1"/>
    <mergeCell ref="A3:J3"/>
    <mergeCell ref="A4:J4"/>
    <mergeCell ref="A6:A7"/>
    <mergeCell ref="B6:B7"/>
    <mergeCell ref="C6:C7"/>
    <mergeCell ref="D6:D7"/>
    <mergeCell ref="E6:E7"/>
    <mergeCell ref="F6:F7"/>
    <mergeCell ref="G6:I6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user</cp:lastModifiedBy>
  <cp:lastPrinted>2020-10-19T10:48:22Z</cp:lastPrinted>
  <dcterms:created xsi:type="dcterms:W3CDTF">2005-05-04T15:24:41Z</dcterms:created>
  <dcterms:modified xsi:type="dcterms:W3CDTF">2021-01-15T12:05:17Z</dcterms:modified>
  <cp:category/>
  <cp:version/>
  <cp:contentType/>
  <cp:contentStatus/>
</cp:coreProperties>
</file>